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10170" activeTab="0"/>
  </bookViews>
  <sheets>
    <sheet name="Локальная смета 1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<sst xmlns="http://schemas.openxmlformats.org/spreadsheetml/2006/main" count="87" uniqueCount="70">
  <si>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Смета2 участок № 2  - ремонт двор  ул.Советская д.6,7,9-   4999974,60руб. 9.06.2012г. Откорректированная  .smw</t>
  </si>
  <si>
    <t>ФОРМА № 4</t>
  </si>
  <si>
    <t xml:space="preserve">Наименование стройки - </t>
  </si>
  <si>
    <t xml:space="preserve">Объект </t>
  </si>
  <si>
    <t>ЛОКАЛЬНАЯ СМЕТА № 2</t>
  </si>
  <si>
    <t xml:space="preserve">на  ремонт дворовой территории по ул.Советская  д.6, 7, 9  в пос. Шум Кировского района  </t>
  </si>
  <si>
    <t>Основание</t>
  </si>
  <si>
    <t xml:space="preserve">Сметная стоимость - </t>
  </si>
  <si>
    <t>499,975 тыс.руб</t>
  </si>
  <si>
    <t xml:space="preserve">Чертежи № </t>
  </si>
  <si>
    <t xml:space="preserve">Нормативная трудоемкость - </t>
  </si>
  <si>
    <t>221,93 чел-ч</t>
  </si>
  <si>
    <t xml:space="preserve">Сметная заработная плата - </t>
  </si>
  <si>
    <t>29,864 тыс.руб</t>
  </si>
  <si>
    <t xml:space="preserve">Составлена в ценах Января 2000 г./ апрель 2012 ТЕР ЛОэталон 1  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</si>
  <si>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</si>
  <si>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</si>
  <si>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</si>
  <si>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</si>
  <si>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</si>
  <si>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</si>
  <si>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</si>
  <si>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</si>
  <si>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</si>
  <si>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</si>
  <si>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</si>
  <si>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</si>
  <si>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</si>
  <si>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</si>
  <si>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&lt;Нет раздела&gt;</t>
  </si>
  <si>
    <t>ТЕР01-02-027-01</t>
  </si>
  <si>
    <t>Планировка площадей механизированным способом, группа грунтов 1</t>
  </si>
  <si>
    <t>Изп=7,69; Иэмм=6,83; СП=31%; НР=68%; ЗП=0*1,15; ЭММ=106,22*1,25; ЗПм=24,99*1,25; ТЗТ=0*1,15; ТЗТм=0,94*1,25</t>
  </si>
  <si>
    <t>1000 м2 спланированной площади</t>
  </si>
  <si>
    <t>(0) МДС35.п.4.7</t>
  </si>
  <si>
    <t>ТЕР27-04-005-01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</si>
  <si>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 однослойных</t>
  </si>
  <si>
    <t>Изп=7,69; Иэмм=4,64; Имат=5,26; СП=65%; НР=121%; ЗП=577,25*1,15; ЭММ=5914,31*1,25; ЗПм=1248*1,25; ТЗТ=37,29*1,15; ТЗТм=49,92*1,25</t>
  </si>
  <si>
    <t>1000 м2 основания</t>
  </si>
  <si>
    <t>ТЕР27-04-001-04</t>
  </si>
  <si>
    <t>Устройство  основания под бортовой камень из  щебня</t>
  </si>
  <si>
    <t>Изп=7,69; Иэмм=5,64; Имат=3,2; СП=65%; НР=121%; ЗП=370,83*1,15; ЭММ=3666,14*1,25; ЗПм=532,51*1,25; ТЗТ=24,19*1,15; ТЗТм=20,6*1,25</t>
  </si>
  <si>
    <t>100 м3 материала основания (в плотном теле)</t>
  </si>
  <si>
    <t>408-0017</t>
  </si>
  <si>
    <t>Щебень из природного камня для строительных работ марка: 600, фракция 5 (3)-10 мм</t>
  </si>
  <si>
    <t>м3</t>
  </si>
  <si>
    <t>ТЕР27-02-010-02</t>
  </si>
  <si>
    <t>Установка бортовых камней бетонных при других видах покрытий</t>
  </si>
  <si>
    <t>Изп=7,69; Иэмм=6,14; Имат=4,3; СП=65%; НР=121%; ЗП=1219,56*1,15; ЭММ=90,29*1,25; ЗПм=17,39*1,25; ТЗТ=76,08*1,15; ТЗТм=0,68*1,25</t>
  </si>
  <si>
    <t>100 м бортового камня</t>
  </si>
  <si>
    <t>403-8024</t>
  </si>
  <si>
    <t>Камни бортовые: БВ 100.30.15 /бетон В30 (М400), объем 0,042 м3/ (ГОСТ 6665-91)</t>
  </si>
  <si>
    <t>м</t>
  </si>
  <si>
    <t>ТЕР27-06-020-01</t>
  </si>
  <si>
    <t>Устройство покрытия толщиной 4 см из горячих асфальтобетонных смесей плотных мелкозернистых типа Б, плотность каменных материалов 2,5-2,9 т/м3</t>
  </si>
  <si>
    <t>Изп=7,69; Иэмм=4,38; Имат=4,01; СП=65%; НР=121%; ЗП=698,59*1,15; ЭММ=2648,86*1,25; ЗПм=497,61*1,25; ТЗТ=38,3*1,15; ТЗТм=19,08*1,25</t>
  </si>
  <si>
    <t>1000 м2 покрытия</t>
  </si>
  <si>
    <t>ТЕР27-06-021-01</t>
  </si>
  <si>
    <t>На каждые 0,5 см изменения толщины покрытия добавлять2см к расценке 27-06-020-01</t>
  </si>
  <si>
    <t>Изп=7,69; Иэмм=3,75; Имат=4,01; СП=65%; НР=121%; ЗП=1,64*4*1,15; ЭММ=3,1*4*1,25; ЗПм=0*4*1,25; Мат=8465,01*4; ТЗТ=0,09*4*1,15; ТЗТм=0*4*1,25</t>
  </si>
  <si>
    <t>ИТОГО:</t>
  </si>
  <si>
    <t>Наименование и значение множителей</t>
  </si>
  <si>
    <t>Значение</t>
  </si>
  <si>
    <t>Прямые</t>
  </si>
  <si>
    <t>Итого</t>
  </si>
  <si>
    <t>Итого по неучтенным материалам</t>
  </si>
  <si>
    <t>НДС</t>
  </si>
  <si>
    <t>423707,29*0,18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</si>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</sst>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right" vertical="top" wrapText="1"/>
    </xf>
    <xf numFmtId="166" fontId="3" fillId="0" borderId="12" xfId="0" applyNumberFormat="1" applyFont="1" applyBorder="1" applyAlignment="1">
      <alignment horizontal="right" vertical="top" wrapText="1"/>
    </xf>
    <xf numFmtId="166" fontId="3" fillId="0" borderId="16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165" fontId="3" fillId="0" borderId="34" xfId="0" applyNumberFormat="1" applyFont="1" applyBorder="1" applyAlignment="1">
      <alignment horizontal="right" vertical="top" wrapText="1"/>
    </xf>
    <xf numFmtId="165" fontId="3" fillId="0" borderId="13" xfId="0" applyNumberFormat="1" applyFont="1" applyBorder="1" applyAlignment="1">
      <alignment horizontal="right" vertical="top" wrapText="1"/>
    </xf>
    <xf numFmtId="3" fontId="3" fillId="0" borderId="34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4" fontId="3" fillId="0" borderId="36" xfId="0" applyNumberFormat="1" applyFont="1" applyBorder="1" applyAlignment="1">
      <alignment horizontal="right" vertical="top" wrapText="1"/>
    </xf>
    <xf numFmtId="4" fontId="3" fillId="0" borderId="37" xfId="0" applyNumberFormat="1" applyFont="1" applyBorder="1" applyAlignment="1">
      <alignment horizontal="right" vertical="top" wrapText="1"/>
    </xf>
    <xf numFmtId="4" fontId="3" fillId="0" borderId="38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3" fillId="0" borderId="37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66" fontId="3" fillId="0" borderId="34" xfId="0" applyNumberFormat="1" applyFont="1" applyBorder="1" applyAlignment="1">
      <alignment horizontal="right" vertical="top" wrapText="1"/>
    </xf>
    <xf numFmtId="166" fontId="3" fillId="0" borderId="13" xfId="0" applyNumberFormat="1" applyFont="1" applyBorder="1" applyAlignment="1">
      <alignment horizontal="right" vertical="top" wrapText="1"/>
    </xf>
    <xf numFmtId="4" fontId="3" fillId="0" borderId="39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166" fontId="1" fillId="0" borderId="36" xfId="0" applyNumberFormat="1" applyFont="1" applyBorder="1" applyAlignment="1">
      <alignment horizontal="center" vertical="top" wrapText="1"/>
    </xf>
    <xf numFmtId="166" fontId="1" fillId="0" borderId="37" xfId="0" applyNumberFormat="1" applyFont="1" applyBorder="1" applyAlignment="1">
      <alignment horizontal="center" vertical="top" wrapText="1"/>
    </xf>
    <xf numFmtId="166" fontId="1" fillId="0" borderId="38" xfId="0" applyNumberFormat="1" applyFont="1" applyBorder="1" applyAlignment="1">
      <alignment horizontal="center" vertical="top" wrapText="1"/>
    </xf>
    <xf numFmtId="166" fontId="1" fillId="0" borderId="17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7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39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166" fontId="1" fillId="0" borderId="39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right" vertical="top" wrapText="1"/>
    </xf>
    <xf numFmtId="4" fontId="2" fillId="0" borderId="27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4">
      <selection activeCell="C25" sqref="C25"/>
    </sheetView>
  </sheetViews>
  <sheetFormatPr defaultColWidth="9.00390625" defaultRowHeight="12.75"/>
  <cols>
    <col min="1" max="1" width="6.00390625" style="0" customWidth="1"/>
    <col min="2" max="2" width="15.75390625" style="0" customWidth="1"/>
    <col min="3" max="3" width="38.875" style="0" customWidth="1"/>
    <col min="4" max="4" width="7.625" style="0" customWidth="1"/>
    <col min="5" max="5" width="4.75390625" style="0" customWidth="1"/>
    <col min="6" max="6" width="10.25390625" style="0" customWidth="1"/>
    <col min="7" max="7" width="3.75390625" style="0" customWidth="1"/>
    <col min="8" max="8" width="7.25390625" style="0" customWidth="1"/>
    <col min="9" max="9" width="7.875" style="0" customWidth="1"/>
    <col min="10" max="10" width="3.125" style="0" customWidth="1"/>
    <col min="11" max="11" width="3.625" style="0" customWidth="1"/>
    <col min="12" max="12" width="5.75390625" style="0" customWidth="1"/>
    <col min="13" max="13" width="2.00390625" style="0" customWidth="1"/>
    <col min="14" max="14" width="10.25390625" style="0" customWidth="1"/>
    <col min="15" max="15" width="3.625" style="0" customWidth="1"/>
    <col min="16" max="16" width="6.00390625" style="0" customWidth="1"/>
    <col min="17" max="17" width="8.375" style="0" customWidth="1"/>
  </cols>
  <sheetData>
    <row r="1" spans="1:17" ht="1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4.2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customHeight="1">
      <c r="A6" s="24" t="s">
        <v>6</v>
      </c>
      <c r="B6" s="24"/>
      <c r="C6" s="24"/>
      <c r="D6" s="24"/>
      <c r="E6" s="24"/>
      <c r="F6" s="24"/>
      <c r="G6" s="24"/>
      <c r="H6" s="24" t="s">
        <v>7</v>
      </c>
      <c r="I6" s="24"/>
      <c r="J6" s="24"/>
      <c r="K6" s="24"/>
      <c r="L6" s="24"/>
      <c r="M6" s="24" t="s">
        <v>8</v>
      </c>
      <c r="N6" s="24"/>
      <c r="O6" s="24"/>
      <c r="P6" s="24"/>
      <c r="Q6" s="24"/>
    </row>
    <row r="7" spans="1:17" ht="15" customHeight="1">
      <c r="A7" s="24" t="s">
        <v>9</v>
      </c>
      <c r="B7" s="24"/>
      <c r="C7" s="24"/>
      <c r="D7" s="24"/>
      <c r="E7" s="24"/>
      <c r="F7" s="24"/>
      <c r="G7" s="24"/>
      <c r="H7" s="24" t="s">
        <v>10</v>
      </c>
      <c r="I7" s="24"/>
      <c r="J7" s="24"/>
      <c r="K7" s="24"/>
      <c r="L7" s="24"/>
      <c r="M7" s="24" t="s">
        <v>11</v>
      </c>
      <c r="N7" s="24"/>
      <c r="O7" s="24"/>
      <c r="P7" s="24"/>
      <c r="Q7" s="24"/>
    </row>
    <row r="8" spans="1:17" ht="15" customHeight="1">
      <c r="A8" s="24"/>
      <c r="B8" s="24"/>
      <c r="C8" s="24"/>
      <c r="D8" s="24"/>
      <c r="E8" s="24"/>
      <c r="F8" s="24"/>
      <c r="G8" s="24"/>
      <c r="H8" s="24" t="s">
        <v>12</v>
      </c>
      <c r="I8" s="24"/>
      <c r="J8" s="24"/>
      <c r="K8" s="24"/>
      <c r="L8" s="24"/>
      <c r="M8" s="24" t="s">
        <v>13</v>
      </c>
      <c r="N8" s="24"/>
      <c r="O8" s="24"/>
      <c r="P8" s="24"/>
      <c r="Q8" s="24"/>
    </row>
    <row r="9" spans="1:17" ht="15" customHeight="1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41.25" customHeight="1" thickBot="1">
      <c r="A11" s="27" t="s">
        <v>15</v>
      </c>
      <c r="B11" s="27" t="s">
        <v>16</v>
      </c>
      <c r="C11" s="27" t="s">
        <v>17</v>
      </c>
      <c r="D11" s="30" t="s">
        <v>18</v>
      </c>
      <c r="E11" s="31"/>
      <c r="F11" s="34" t="s">
        <v>20</v>
      </c>
      <c r="G11" s="35"/>
      <c r="H11" s="36"/>
      <c r="I11" s="34" t="s">
        <v>25</v>
      </c>
      <c r="J11" s="35"/>
      <c r="K11" s="35"/>
      <c r="L11" s="35"/>
      <c r="M11" s="35"/>
      <c r="N11" s="36"/>
      <c r="O11" s="34" t="s">
        <v>26</v>
      </c>
      <c r="P11" s="35"/>
      <c r="Q11" s="36"/>
    </row>
    <row r="12" spans="1:17" ht="11.25" customHeight="1" thickBot="1">
      <c r="A12" s="28"/>
      <c r="B12" s="28"/>
      <c r="C12" s="28"/>
      <c r="D12" s="32"/>
      <c r="E12" s="33"/>
      <c r="F12" s="27" t="s">
        <v>21</v>
      </c>
      <c r="G12" s="30" t="s">
        <v>23</v>
      </c>
      <c r="H12" s="31"/>
      <c r="I12" s="30" t="s">
        <v>21</v>
      </c>
      <c r="J12" s="31"/>
      <c r="K12" s="30" t="s">
        <v>22</v>
      </c>
      <c r="L12" s="37"/>
      <c r="M12" s="31"/>
      <c r="N12" s="27" t="s">
        <v>23</v>
      </c>
      <c r="O12" s="30" t="s">
        <v>27</v>
      </c>
      <c r="P12" s="37"/>
      <c r="Q12" s="31"/>
    </row>
    <row r="13" spans="1:17" ht="18" customHeight="1" thickBot="1">
      <c r="A13" s="28"/>
      <c r="B13" s="28"/>
      <c r="C13" s="28"/>
      <c r="D13" s="30" t="s">
        <v>19</v>
      </c>
      <c r="E13" s="31"/>
      <c r="F13" s="29"/>
      <c r="G13" s="32"/>
      <c r="H13" s="33"/>
      <c r="I13" s="42"/>
      <c r="J13" s="43"/>
      <c r="K13" s="42"/>
      <c r="L13" s="44"/>
      <c r="M13" s="43"/>
      <c r="N13" s="29"/>
      <c r="O13" s="32"/>
      <c r="P13" s="38"/>
      <c r="Q13" s="33"/>
    </row>
    <row r="14" spans="1:17" ht="29.25" customHeight="1" thickBot="1">
      <c r="A14" s="29"/>
      <c r="B14" s="29"/>
      <c r="C14" s="29"/>
      <c r="D14" s="32"/>
      <c r="E14" s="33"/>
      <c r="F14" s="3" t="s">
        <v>22</v>
      </c>
      <c r="G14" s="34" t="s">
        <v>24</v>
      </c>
      <c r="H14" s="36"/>
      <c r="I14" s="32"/>
      <c r="J14" s="33"/>
      <c r="K14" s="32"/>
      <c r="L14" s="38"/>
      <c r="M14" s="33"/>
      <c r="N14" s="3" t="s">
        <v>24</v>
      </c>
      <c r="O14" s="34" t="s">
        <v>28</v>
      </c>
      <c r="P14" s="36"/>
      <c r="Q14" s="2" t="s">
        <v>21</v>
      </c>
    </row>
    <row r="15" spans="1:17" ht="15" customHeight="1">
      <c r="A15" s="39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6.5" customHeight="1">
      <c r="A16" s="4">
        <v>1</v>
      </c>
      <c r="B16" s="4">
        <v>2</v>
      </c>
      <c r="C16" s="4">
        <v>3</v>
      </c>
      <c r="D16" s="45">
        <v>4</v>
      </c>
      <c r="E16" s="46"/>
      <c r="F16" s="4">
        <v>5</v>
      </c>
      <c r="G16" s="45">
        <v>6</v>
      </c>
      <c r="H16" s="46"/>
      <c r="I16" s="45">
        <v>7</v>
      </c>
      <c r="J16" s="46"/>
      <c r="K16" s="45">
        <v>8</v>
      </c>
      <c r="L16" s="47"/>
      <c r="M16" s="46"/>
      <c r="N16" s="4">
        <v>9</v>
      </c>
      <c r="O16" s="45">
        <v>10</v>
      </c>
      <c r="P16" s="46"/>
      <c r="Q16" s="5">
        <v>11</v>
      </c>
    </row>
    <row r="17" spans="1:17" ht="24" customHeight="1">
      <c r="A17" s="48">
        <v>1</v>
      </c>
      <c r="B17" s="6" t="s">
        <v>30</v>
      </c>
      <c r="C17" s="7" t="s">
        <v>31</v>
      </c>
      <c r="D17" s="52">
        <v>0.364</v>
      </c>
      <c r="E17" s="53"/>
      <c r="F17" s="9">
        <v>132.775</v>
      </c>
      <c r="G17" s="52">
        <v>132.775</v>
      </c>
      <c r="H17" s="53"/>
      <c r="I17" s="58">
        <v>416.65</v>
      </c>
      <c r="J17" s="59"/>
      <c r="K17" s="62">
        <v>0</v>
      </c>
      <c r="L17" s="63"/>
      <c r="M17" s="64"/>
      <c r="N17" s="16">
        <v>330.09</v>
      </c>
      <c r="O17" s="56">
        <v>0</v>
      </c>
      <c r="P17" s="57"/>
      <c r="Q17" s="11">
        <v>0</v>
      </c>
    </row>
    <row r="18" spans="1:17" ht="35.25" customHeight="1">
      <c r="A18" s="49"/>
      <c r="B18" s="17" t="s">
        <v>34</v>
      </c>
      <c r="C18" s="8" t="s">
        <v>32</v>
      </c>
      <c r="D18" s="50" t="s">
        <v>33</v>
      </c>
      <c r="E18" s="51"/>
      <c r="F18" s="11">
        <v>0</v>
      </c>
      <c r="G18" s="54">
        <v>31.2375</v>
      </c>
      <c r="H18" s="55"/>
      <c r="I18" s="60"/>
      <c r="J18" s="61"/>
      <c r="K18" s="65"/>
      <c r="L18" s="66"/>
      <c r="M18" s="67"/>
      <c r="N18" s="14">
        <v>87.44</v>
      </c>
      <c r="O18" s="52">
        <v>1.175</v>
      </c>
      <c r="P18" s="53"/>
      <c r="Q18" s="13">
        <v>0.43</v>
      </c>
    </row>
    <row r="19" spans="1:17" ht="45" customHeight="1">
      <c r="A19" s="48">
        <v>2</v>
      </c>
      <c r="B19" s="6" t="s">
        <v>35</v>
      </c>
      <c r="C19" s="7" t="s">
        <v>36</v>
      </c>
      <c r="D19" s="52">
        <v>0.332</v>
      </c>
      <c r="E19" s="53"/>
      <c r="F19" s="9">
        <v>62118.314999999995</v>
      </c>
      <c r="G19" s="54">
        <v>7392.8875</v>
      </c>
      <c r="H19" s="55"/>
      <c r="I19" s="58">
        <v>118052.66</v>
      </c>
      <c r="J19" s="59"/>
      <c r="K19" s="58">
        <v>1694.83</v>
      </c>
      <c r="L19" s="70"/>
      <c r="M19" s="59"/>
      <c r="N19" s="19">
        <v>11388.6</v>
      </c>
      <c r="O19" s="54">
        <v>42.8835</v>
      </c>
      <c r="P19" s="55"/>
      <c r="Q19" s="16">
        <v>14.24</v>
      </c>
    </row>
    <row r="20" spans="1:17" ht="35.25" customHeight="1">
      <c r="A20" s="49"/>
      <c r="B20" s="17" t="s">
        <v>34</v>
      </c>
      <c r="C20" s="8" t="s">
        <v>37</v>
      </c>
      <c r="D20" s="50" t="s">
        <v>38</v>
      </c>
      <c r="E20" s="51"/>
      <c r="F20" s="18">
        <v>663.8375</v>
      </c>
      <c r="G20" s="56">
        <v>1560</v>
      </c>
      <c r="H20" s="57"/>
      <c r="I20" s="60"/>
      <c r="J20" s="61"/>
      <c r="K20" s="60"/>
      <c r="L20" s="71"/>
      <c r="M20" s="61"/>
      <c r="N20" s="20">
        <v>3982.8</v>
      </c>
      <c r="O20" s="68">
        <v>62.4</v>
      </c>
      <c r="P20" s="69"/>
      <c r="Q20" s="13">
        <v>20.72</v>
      </c>
    </row>
    <row r="21" spans="1:17" ht="24" customHeight="1">
      <c r="A21" s="48">
        <v>3</v>
      </c>
      <c r="B21" s="6" t="s">
        <v>39</v>
      </c>
      <c r="C21" s="7" t="s">
        <v>40</v>
      </c>
      <c r="D21" s="54">
        <v>0.0905</v>
      </c>
      <c r="E21" s="55"/>
      <c r="F21" s="18">
        <v>5024.2495</v>
      </c>
      <c r="G21" s="52">
        <v>4582.675</v>
      </c>
      <c r="H21" s="53"/>
      <c r="I21" s="58">
        <v>4053.93</v>
      </c>
      <c r="J21" s="59"/>
      <c r="K21" s="58">
        <v>296.79</v>
      </c>
      <c r="L21" s="70"/>
      <c r="M21" s="59"/>
      <c r="N21" s="16">
        <v>2339.09</v>
      </c>
      <c r="O21" s="54">
        <v>27.8185</v>
      </c>
      <c r="P21" s="55"/>
      <c r="Q21" s="16">
        <v>2.52</v>
      </c>
    </row>
    <row r="22" spans="1:17" ht="45.75" customHeight="1">
      <c r="A22" s="49"/>
      <c r="B22" s="17" t="s">
        <v>34</v>
      </c>
      <c r="C22" s="8" t="s">
        <v>41</v>
      </c>
      <c r="D22" s="50" t="s">
        <v>42</v>
      </c>
      <c r="E22" s="51"/>
      <c r="F22" s="18">
        <v>426.4545</v>
      </c>
      <c r="G22" s="54">
        <v>665.6375</v>
      </c>
      <c r="H22" s="55"/>
      <c r="I22" s="60"/>
      <c r="J22" s="61"/>
      <c r="K22" s="60"/>
      <c r="L22" s="71"/>
      <c r="M22" s="61"/>
      <c r="N22" s="14">
        <v>463.25</v>
      </c>
      <c r="O22" s="72">
        <v>25.75</v>
      </c>
      <c r="P22" s="73"/>
      <c r="Q22" s="13">
        <v>2.33</v>
      </c>
    </row>
    <row r="23" spans="1:17" ht="15.75" customHeight="1">
      <c r="A23" s="74">
        <v>3.1</v>
      </c>
      <c r="B23" s="74" t="s">
        <v>43</v>
      </c>
      <c r="C23" s="76" t="s">
        <v>44</v>
      </c>
      <c r="D23" s="80">
        <v>11.403</v>
      </c>
      <c r="E23" s="81"/>
      <c r="F23" s="82">
        <v>897.08</v>
      </c>
      <c r="G23" s="84">
        <v>126</v>
      </c>
      <c r="H23" s="85"/>
      <c r="I23" s="88">
        <v>10229.4</v>
      </c>
      <c r="J23" s="89"/>
      <c r="K23" s="92"/>
      <c r="L23" s="93"/>
      <c r="M23" s="93"/>
      <c r="N23" s="93"/>
      <c r="O23" s="93"/>
      <c r="P23" s="93"/>
      <c r="Q23" s="94"/>
    </row>
    <row r="24" spans="1:17" ht="15.75" customHeight="1">
      <c r="A24" s="75"/>
      <c r="B24" s="75"/>
      <c r="C24" s="77"/>
      <c r="D24" s="78" t="s">
        <v>45</v>
      </c>
      <c r="E24" s="79"/>
      <c r="F24" s="83"/>
      <c r="G24" s="86"/>
      <c r="H24" s="87"/>
      <c r="I24" s="90"/>
      <c r="J24" s="91"/>
      <c r="K24" s="95"/>
      <c r="L24" s="96"/>
      <c r="M24" s="96"/>
      <c r="N24" s="96"/>
      <c r="O24" s="96"/>
      <c r="P24" s="96"/>
      <c r="Q24" s="97"/>
    </row>
    <row r="25" spans="1:17" ht="24" customHeight="1">
      <c r="A25" s="48">
        <v>4</v>
      </c>
      <c r="B25" s="6" t="s">
        <v>46</v>
      </c>
      <c r="C25" s="7" t="s">
        <v>47</v>
      </c>
      <c r="D25" s="72">
        <v>1.81</v>
      </c>
      <c r="E25" s="73"/>
      <c r="F25" s="18">
        <v>5608.2365</v>
      </c>
      <c r="G25" s="54">
        <v>112.8625</v>
      </c>
      <c r="H25" s="55"/>
      <c r="I25" s="58">
        <v>89502.49</v>
      </c>
      <c r="J25" s="59"/>
      <c r="K25" s="58">
        <v>19521.17</v>
      </c>
      <c r="L25" s="70"/>
      <c r="M25" s="59"/>
      <c r="N25" s="16">
        <v>1254.29</v>
      </c>
      <c r="O25" s="52">
        <v>87.492</v>
      </c>
      <c r="P25" s="53"/>
      <c r="Q25" s="16">
        <v>158.36</v>
      </c>
    </row>
    <row r="26" spans="1:17" ht="35.25" customHeight="1">
      <c r="A26" s="49"/>
      <c r="B26" s="17" t="s">
        <v>34</v>
      </c>
      <c r="C26" s="8" t="s">
        <v>48</v>
      </c>
      <c r="D26" s="50" t="s">
        <v>49</v>
      </c>
      <c r="E26" s="51"/>
      <c r="F26" s="9">
        <v>1402.494</v>
      </c>
      <c r="G26" s="54">
        <v>21.7375</v>
      </c>
      <c r="H26" s="55"/>
      <c r="I26" s="60"/>
      <c r="J26" s="61"/>
      <c r="K26" s="60"/>
      <c r="L26" s="71"/>
      <c r="M26" s="61"/>
      <c r="N26" s="14">
        <v>302.56</v>
      </c>
      <c r="O26" s="72">
        <v>0.85</v>
      </c>
      <c r="P26" s="73"/>
      <c r="Q26" s="13">
        <v>1.54</v>
      </c>
    </row>
    <row r="27" spans="1:17" ht="15.75" customHeight="1">
      <c r="A27" s="74">
        <v>4.1</v>
      </c>
      <c r="B27" s="74" t="s">
        <v>50</v>
      </c>
      <c r="C27" s="76" t="s">
        <v>51</v>
      </c>
      <c r="D27" s="98">
        <v>181</v>
      </c>
      <c r="E27" s="99"/>
      <c r="F27" s="82">
        <v>321.16</v>
      </c>
      <c r="G27" s="84">
        <v>100</v>
      </c>
      <c r="H27" s="85"/>
      <c r="I27" s="100">
        <v>58129.96</v>
      </c>
      <c r="J27" s="101"/>
      <c r="K27" s="92"/>
      <c r="L27" s="93"/>
      <c r="M27" s="93"/>
      <c r="N27" s="93"/>
      <c r="O27" s="93"/>
      <c r="P27" s="93"/>
      <c r="Q27" s="94"/>
    </row>
    <row r="28" spans="1:17" ht="15.75" customHeight="1">
      <c r="A28" s="75"/>
      <c r="B28" s="75"/>
      <c r="C28" s="77"/>
      <c r="D28" s="78" t="s">
        <v>52</v>
      </c>
      <c r="E28" s="79"/>
      <c r="F28" s="83"/>
      <c r="G28" s="86"/>
      <c r="H28" s="87"/>
      <c r="I28" s="102"/>
      <c r="J28" s="103"/>
      <c r="K28" s="95"/>
      <c r="L28" s="96"/>
      <c r="M28" s="96"/>
      <c r="N28" s="96"/>
      <c r="O28" s="96"/>
      <c r="P28" s="96"/>
      <c r="Q28" s="97"/>
    </row>
    <row r="29" spans="1:17" ht="34.5" customHeight="1">
      <c r="A29" s="48">
        <v>5</v>
      </c>
      <c r="B29" s="6" t="s">
        <v>53</v>
      </c>
      <c r="C29" s="7" t="s">
        <v>54</v>
      </c>
      <c r="D29" s="52">
        <v>0.319</v>
      </c>
      <c r="E29" s="53"/>
      <c r="F29" s="18">
        <v>71998.41350000001</v>
      </c>
      <c r="G29" s="52">
        <v>3311.075</v>
      </c>
      <c r="H29" s="53"/>
      <c r="I29" s="58">
        <v>99937.31</v>
      </c>
      <c r="J29" s="59"/>
      <c r="K29" s="58">
        <v>1970.78</v>
      </c>
      <c r="L29" s="70"/>
      <c r="M29" s="59"/>
      <c r="N29" s="19">
        <v>4626.3</v>
      </c>
      <c r="O29" s="52">
        <v>44.045</v>
      </c>
      <c r="P29" s="53"/>
      <c r="Q29" s="16">
        <v>14.05</v>
      </c>
    </row>
    <row r="30" spans="1:17" ht="35.25" customHeight="1">
      <c r="A30" s="49"/>
      <c r="B30" s="17" t="s">
        <v>34</v>
      </c>
      <c r="C30" s="8" t="s">
        <v>55</v>
      </c>
      <c r="D30" s="50" t="s">
        <v>56</v>
      </c>
      <c r="E30" s="51"/>
      <c r="F30" s="18">
        <v>803.3785</v>
      </c>
      <c r="G30" s="54">
        <v>622.0125</v>
      </c>
      <c r="H30" s="55"/>
      <c r="I30" s="60"/>
      <c r="J30" s="61"/>
      <c r="K30" s="60"/>
      <c r="L30" s="71"/>
      <c r="M30" s="61"/>
      <c r="N30" s="14">
        <v>1525.87</v>
      </c>
      <c r="O30" s="72">
        <v>23.85</v>
      </c>
      <c r="P30" s="73"/>
      <c r="Q30" s="13">
        <v>7.61</v>
      </c>
    </row>
    <row r="31" spans="1:17" ht="24" customHeight="1">
      <c r="A31" s="48">
        <v>6</v>
      </c>
      <c r="B31" s="6" t="s">
        <v>57</v>
      </c>
      <c r="C31" s="7" t="s">
        <v>58</v>
      </c>
      <c r="D31" s="52">
        <v>0.319</v>
      </c>
      <c r="E31" s="53"/>
      <c r="F31" s="9">
        <v>33883.084</v>
      </c>
      <c r="G31" s="68">
        <v>15.5</v>
      </c>
      <c r="H31" s="69"/>
      <c r="I31" s="58">
        <v>43384.89</v>
      </c>
      <c r="J31" s="59"/>
      <c r="K31" s="58">
        <v>18.51</v>
      </c>
      <c r="L31" s="70"/>
      <c r="M31" s="59"/>
      <c r="N31" s="16">
        <v>18.54</v>
      </c>
      <c r="O31" s="52">
        <v>0.414</v>
      </c>
      <c r="P31" s="53"/>
      <c r="Q31" s="16">
        <v>0.13</v>
      </c>
    </row>
    <row r="32" spans="1:17" ht="45.75" customHeight="1">
      <c r="A32" s="49"/>
      <c r="B32" s="17" t="s">
        <v>34</v>
      </c>
      <c r="C32" s="8" t="s">
        <v>59</v>
      </c>
      <c r="D32" s="50" t="s">
        <v>56</v>
      </c>
      <c r="E32" s="51"/>
      <c r="F32" s="9">
        <v>7.544</v>
      </c>
      <c r="G32" s="56">
        <v>0</v>
      </c>
      <c r="H32" s="57"/>
      <c r="I32" s="60"/>
      <c r="J32" s="61"/>
      <c r="K32" s="60"/>
      <c r="L32" s="71"/>
      <c r="M32" s="61"/>
      <c r="N32" s="10">
        <v>0</v>
      </c>
      <c r="O32" s="56">
        <v>0</v>
      </c>
      <c r="P32" s="57"/>
      <c r="Q32" s="15">
        <v>0</v>
      </c>
    </row>
    <row r="33" spans="1:17" ht="15" customHeight="1">
      <c r="A33" s="93" t="s">
        <v>60</v>
      </c>
      <c r="B33" s="93"/>
      <c r="C33" s="93"/>
      <c r="D33" s="93"/>
      <c r="E33" s="93"/>
      <c r="F33" s="93"/>
      <c r="G33" s="93"/>
      <c r="H33" s="93"/>
      <c r="I33" s="104">
        <v>355347.93</v>
      </c>
      <c r="J33" s="104"/>
      <c r="K33" s="104">
        <v>23502.08</v>
      </c>
      <c r="L33" s="104"/>
      <c r="M33" s="104"/>
      <c r="N33" s="22">
        <v>19956.91</v>
      </c>
      <c r="O33" s="106">
        <v>189.3</v>
      </c>
      <c r="P33" s="106"/>
      <c r="Q33" s="106"/>
    </row>
    <row r="34" spans="1:17" ht="15" customHeight="1">
      <c r="A34" s="24"/>
      <c r="B34" s="24"/>
      <c r="C34" s="24"/>
      <c r="D34" s="24"/>
      <c r="E34" s="24"/>
      <c r="F34" s="24"/>
      <c r="G34" s="24"/>
      <c r="H34" s="24"/>
      <c r="I34" s="105"/>
      <c r="J34" s="105"/>
      <c r="K34" s="105"/>
      <c r="L34" s="105"/>
      <c r="M34" s="105"/>
      <c r="N34" s="22">
        <v>6361.92</v>
      </c>
      <c r="O34" s="105">
        <v>32.63</v>
      </c>
      <c r="P34" s="105"/>
      <c r="Q34" s="105"/>
    </row>
    <row r="35" spans="1:17" ht="15" customHeight="1" thickBo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5" customHeight="1" thickBot="1">
      <c r="A36" s="34" t="s">
        <v>61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4" t="s">
        <v>62</v>
      </c>
      <c r="M36" s="35"/>
      <c r="N36" s="35"/>
      <c r="O36" s="35"/>
      <c r="P36" s="34" t="s">
        <v>63</v>
      </c>
      <c r="Q36" s="36"/>
    </row>
    <row r="37" spans="1:17" ht="15" customHeight="1">
      <c r="A37" s="107" t="s">
        <v>64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>
        <v>0</v>
      </c>
      <c r="M37" s="108"/>
      <c r="N37" s="108"/>
      <c r="O37" s="108"/>
      <c r="P37" s="109">
        <v>355347.93</v>
      </c>
      <c r="Q37" s="109"/>
    </row>
    <row r="38" spans="1:17" ht="15" customHeight="1">
      <c r="A38" s="24" t="s">
        <v>65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0">
        <v>0</v>
      </c>
      <c r="M38" s="110"/>
      <c r="N38" s="110"/>
      <c r="O38" s="110"/>
      <c r="P38" s="105">
        <v>68359.36</v>
      </c>
      <c r="Q38" s="105"/>
    </row>
    <row r="39" spans="1:17" ht="15" customHeight="1">
      <c r="A39" s="24" t="s">
        <v>64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0">
        <v>0</v>
      </c>
      <c r="M39" s="110"/>
      <c r="N39" s="110"/>
      <c r="O39" s="110"/>
      <c r="P39" s="105">
        <v>423707.29</v>
      </c>
      <c r="Q39" s="105"/>
    </row>
    <row r="40" spans="1:17" ht="1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5" customHeight="1" thickBot="1">
      <c r="A41" s="34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4" t="s">
        <v>62</v>
      </c>
      <c r="M41" s="35"/>
      <c r="N41" s="35"/>
      <c r="O41" s="35"/>
      <c r="P41" s="34" t="s">
        <v>63</v>
      </c>
      <c r="Q41" s="36"/>
    </row>
    <row r="42" spans="1:17" ht="14.25" customHeight="1">
      <c r="A42" s="111" t="s">
        <v>64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>
        <v>0</v>
      </c>
      <c r="M42" s="112"/>
      <c r="N42" s="112"/>
      <c r="O42" s="112"/>
      <c r="P42" s="113">
        <v>423707.29</v>
      </c>
      <c r="Q42" s="113"/>
    </row>
    <row r="43" spans="1:17" ht="15" customHeight="1">
      <c r="A43" s="24" t="s">
        <v>66</v>
      </c>
      <c r="B43" s="24"/>
      <c r="C43" s="24"/>
      <c r="D43" s="24"/>
      <c r="E43" s="114" t="s">
        <v>67</v>
      </c>
      <c r="F43" s="114"/>
      <c r="G43" s="114"/>
      <c r="H43" s="114"/>
      <c r="I43" s="114"/>
      <c r="J43" s="114"/>
      <c r="K43" s="114"/>
      <c r="L43" s="115">
        <v>0.18</v>
      </c>
      <c r="M43" s="114"/>
      <c r="N43" s="114"/>
      <c r="O43" s="114"/>
      <c r="P43" s="105">
        <v>76267.31</v>
      </c>
      <c r="Q43" s="105"/>
    </row>
    <row r="44" spans="1:17" ht="14.25" customHeight="1">
      <c r="A44" s="116" t="s">
        <v>64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>
        <v>0</v>
      </c>
      <c r="M44" s="117"/>
      <c r="N44" s="117"/>
      <c r="O44" s="117"/>
      <c r="P44" s="118">
        <v>499974.6</v>
      </c>
      <c r="Q44" s="118"/>
    </row>
    <row r="45" spans="1:17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5" customHeight="1">
      <c r="A46" s="24" t="s">
        <v>68</v>
      </c>
      <c r="B46" s="24"/>
      <c r="C46" s="25"/>
      <c r="D46" s="25"/>
      <c r="E46" s="25"/>
      <c r="F46" s="25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</row>
    <row r="47" spans="1:17" ht="15" customHeight="1">
      <c r="A47" s="24" t="s">
        <v>69</v>
      </c>
      <c r="B47" s="24"/>
      <c r="C47" s="25"/>
      <c r="D47" s="25"/>
      <c r="E47" s="25"/>
      <c r="F47" s="25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24"/>
    </row>
    <row r="48" spans="1:17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</sheetData>
  <sheetProtection/>
  <mergeCells count="150">
    <mergeCell ref="A45:Q45"/>
    <mergeCell ref="A48:Q48"/>
    <mergeCell ref="A46:B46"/>
    <mergeCell ref="C46:I46"/>
    <mergeCell ref="J46:Q46"/>
    <mergeCell ref="A47:B47"/>
    <mergeCell ref="C47:I47"/>
    <mergeCell ref="J47:Q47"/>
    <mergeCell ref="A43:D43"/>
    <mergeCell ref="E43:K43"/>
    <mergeCell ref="L43:O43"/>
    <mergeCell ref="P43:Q43"/>
    <mergeCell ref="A44:K44"/>
    <mergeCell ref="L44:O44"/>
    <mergeCell ref="P44:Q44"/>
    <mergeCell ref="A40:Q40"/>
    <mergeCell ref="A41:K41"/>
    <mergeCell ref="L41:O41"/>
    <mergeCell ref="P41:Q41"/>
    <mergeCell ref="A42:K42"/>
    <mergeCell ref="L42:O42"/>
    <mergeCell ref="P42:Q42"/>
    <mergeCell ref="A38:K38"/>
    <mergeCell ref="L38:O38"/>
    <mergeCell ref="P38:Q38"/>
    <mergeCell ref="A39:K39"/>
    <mergeCell ref="L39:O39"/>
    <mergeCell ref="P39:Q39"/>
    <mergeCell ref="A35:Q35"/>
    <mergeCell ref="A36:K36"/>
    <mergeCell ref="L36:O36"/>
    <mergeCell ref="P36:Q36"/>
    <mergeCell ref="A37:K37"/>
    <mergeCell ref="L37:O37"/>
    <mergeCell ref="P37:Q37"/>
    <mergeCell ref="O31:P31"/>
    <mergeCell ref="O32:P32"/>
    <mergeCell ref="I31:J32"/>
    <mergeCell ref="K31:M32"/>
    <mergeCell ref="A33:H34"/>
    <mergeCell ref="I33:J34"/>
    <mergeCell ref="K33:M34"/>
    <mergeCell ref="O33:Q33"/>
    <mergeCell ref="O34:Q34"/>
    <mergeCell ref="I29:J30"/>
    <mergeCell ref="K29:M30"/>
    <mergeCell ref="A31:A32"/>
    <mergeCell ref="D32:E32"/>
    <mergeCell ref="D31:E31"/>
    <mergeCell ref="G31:H31"/>
    <mergeCell ref="G32:H32"/>
    <mergeCell ref="G27:H28"/>
    <mergeCell ref="I27:J28"/>
    <mergeCell ref="K27:Q28"/>
    <mergeCell ref="A29:A30"/>
    <mergeCell ref="D30:E30"/>
    <mergeCell ref="D29:E29"/>
    <mergeCell ref="G29:H29"/>
    <mergeCell ref="G30:H30"/>
    <mergeCell ref="O29:P29"/>
    <mergeCell ref="O30:P30"/>
    <mergeCell ref="A27:A28"/>
    <mergeCell ref="B27:B28"/>
    <mergeCell ref="C27:C28"/>
    <mergeCell ref="D28:E28"/>
    <mergeCell ref="D27:E27"/>
    <mergeCell ref="F27:F28"/>
    <mergeCell ref="K23:Q24"/>
    <mergeCell ref="A25:A26"/>
    <mergeCell ref="D26:E26"/>
    <mergeCell ref="D25:E25"/>
    <mergeCell ref="G25:H25"/>
    <mergeCell ref="G26:H26"/>
    <mergeCell ref="O25:P25"/>
    <mergeCell ref="O26:P26"/>
    <mergeCell ref="I25:J26"/>
    <mergeCell ref="K25:M26"/>
    <mergeCell ref="I21:J22"/>
    <mergeCell ref="K21:M22"/>
    <mergeCell ref="A23:A24"/>
    <mergeCell ref="B23:B24"/>
    <mergeCell ref="C23:C24"/>
    <mergeCell ref="D24:E24"/>
    <mergeCell ref="D23:E23"/>
    <mergeCell ref="F23:F24"/>
    <mergeCell ref="G23:H24"/>
    <mergeCell ref="I23:J24"/>
    <mergeCell ref="O20:P20"/>
    <mergeCell ref="I19:J20"/>
    <mergeCell ref="K19:M20"/>
    <mergeCell ref="A21:A22"/>
    <mergeCell ref="D22:E22"/>
    <mergeCell ref="D21:E21"/>
    <mergeCell ref="G21:H21"/>
    <mergeCell ref="G22:H22"/>
    <mergeCell ref="O21:P21"/>
    <mergeCell ref="O22:P22"/>
    <mergeCell ref="O17:P17"/>
    <mergeCell ref="O18:P18"/>
    <mergeCell ref="I17:J18"/>
    <mergeCell ref="K17:M18"/>
    <mergeCell ref="A19:A20"/>
    <mergeCell ref="D20:E20"/>
    <mergeCell ref="D19:E19"/>
    <mergeCell ref="G19:H19"/>
    <mergeCell ref="G20:H20"/>
    <mergeCell ref="O19:P19"/>
    <mergeCell ref="D16:E16"/>
    <mergeCell ref="G16:H16"/>
    <mergeCell ref="I16:J16"/>
    <mergeCell ref="K16:M16"/>
    <mergeCell ref="O16:P16"/>
    <mergeCell ref="A17:A18"/>
    <mergeCell ref="D18:E18"/>
    <mergeCell ref="D17:E17"/>
    <mergeCell ref="G17:H17"/>
    <mergeCell ref="G18:H18"/>
    <mergeCell ref="O11:Q11"/>
    <mergeCell ref="O12:Q13"/>
    <mergeCell ref="O14:P14"/>
    <mergeCell ref="A15:Q15"/>
    <mergeCell ref="G14:H14"/>
    <mergeCell ref="I11:N11"/>
    <mergeCell ref="I12:J14"/>
    <mergeCell ref="K12:M14"/>
    <mergeCell ref="N12:N13"/>
    <mergeCell ref="A9:Q9"/>
    <mergeCell ref="A10:Q10"/>
    <mergeCell ref="A11:A14"/>
    <mergeCell ref="B11:B14"/>
    <mergeCell ref="C11:C14"/>
    <mergeCell ref="D11:E12"/>
    <mergeCell ref="D13:E14"/>
    <mergeCell ref="F11:H11"/>
    <mergeCell ref="F12:F13"/>
    <mergeCell ref="G12:H13"/>
    <mergeCell ref="A7:G7"/>
    <mergeCell ref="H7:L7"/>
    <mergeCell ref="M7:Q7"/>
    <mergeCell ref="A8:G8"/>
    <mergeCell ref="H8:L8"/>
    <mergeCell ref="M8:Q8"/>
    <mergeCell ref="A1:Q1"/>
    <mergeCell ref="A2:Q2"/>
    <mergeCell ref="A3:Q3"/>
    <mergeCell ref="A4:Q4"/>
    <mergeCell ref="A5:Q5"/>
    <mergeCell ref="A6:G6"/>
    <mergeCell ref="H6:L6"/>
    <mergeCell ref="M6:Q6"/>
  </mergeCells>
  <printOptions/>
  <pageMargins left="0.21" right="0.2" top="0.28" bottom="0.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1'!A1</f>
        <v>ФОРМА № 4</v>
      </c>
      <c r="B2">
        <v>0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1'!A2</f>
        <v>Наименование стройки - </v>
      </c>
      <c r="B3">
        <v>0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1'!A3</f>
        <v>Объект </v>
      </c>
      <c r="B4">
        <v>0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1'!A4</f>
        <v>ЛОКАЛЬНАЯ СМЕТА № 2</v>
      </c>
      <c r="B5">
        <v>0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1'!A5</f>
        <v>на  ремонт дворовой территории по ул.Советская  д.6, 7, 9  в пос. Шум Кировского района  </v>
      </c>
      <c r="B6">
        <v>0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1'!A6</f>
        <v>Основание</v>
      </c>
      <c r="B7">
        <v>0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1'!H6</f>
        <v>Сметная стоимость - </v>
      </c>
      <c r="B8">
        <v>0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1'!A7</f>
        <v>Чертежи № </v>
      </c>
      <c r="B9">
        <v>0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1'!H7</f>
        <v>Нормативная трудоемкость - </v>
      </c>
      <c r="B10">
        <v>0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1'!A8</f>
        <v>0</v>
      </c>
      <c r="B11">
        <v>0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1'!H8</f>
        <v>Сметная заработная плата - </v>
      </c>
      <c r="B12">
        <v>0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1'!A9</f>
        <v>Составлена в ценах Января 2000 г./ апрель 2012 ТЕР ЛОэталон 1  </v>
      </c>
      <c r="B13">
        <v>0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1'!A11</f>
        <v>№ п/п</v>
      </c>
      <c r="B14">
        <v>0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'Локальная смета 1'!B11</f>
        <v>Шифр и номер позиции норматива</v>
      </c>
      <c r="B15">
        <v>0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'Локальная смета 1'!C11</f>
        <v>Наименование работ и затрат</v>
      </c>
      <c r="B16">
        <v>0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'Локальная смета 1'!D11</f>
        <v>Количество</v>
      </c>
      <c r="B17">
        <v>0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'Локальная смета 1'!D13</f>
        <v>ед. изм.</v>
      </c>
      <c r="B18">
        <v>0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'Локальная смета 1'!F11</f>
        <v>Стоимость на единицу, руб</v>
      </c>
      <c r="B19">
        <v>0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'Локальная смета 1'!F12</f>
        <v>Всего</v>
      </c>
      <c r="B20">
        <v>0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'Локальная смета 1'!F14</f>
        <v>Основной зарплаты</v>
      </c>
      <c r="B21">
        <v>0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'Локальная смета 1'!G12</f>
        <v>Экспл. машин</v>
      </c>
      <c r="B22">
        <v>0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'Локальная смета 1'!G14</f>
        <v>В т.ч. зарплаты</v>
      </c>
      <c r="B23">
        <v>0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'Локальная смета 1'!I11</f>
        <v>Общая стоимость, руб.</v>
      </c>
      <c r="B24">
        <v>0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'Локальная смета 1'!I12</f>
        <v>Всего</v>
      </c>
      <c r="B25">
        <v>0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'Локальная смета 1'!K12</f>
        <v>Основной зарплаты</v>
      </c>
      <c r="B26">
        <v>0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'Локальная смета 1'!N12</f>
        <v>Экспл. машин</v>
      </c>
      <c r="B27">
        <v>0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'Локальная смета 1'!N14</f>
        <v>В т.ч. зарплаты</v>
      </c>
      <c r="B28">
        <v>0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'Локальная смета 1'!O11</f>
        <v>Затраты труда рабочих, чел.-ч. не занят. обсл. машин</v>
      </c>
      <c r="B29">
        <v>0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'Локальная смета 1'!O12</f>
        <v>обслуживающ. машины</v>
      </c>
      <c r="B30">
        <v>0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'Локальная смета 1'!O14</f>
        <v>На един.</v>
      </c>
      <c r="B31">
        <v>0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'Локальная смета 1'!Q14</f>
        <v>Всего</v>
      </c>
      <c r="B32">
        <v>0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'Локальная смета 1'!A17</f>
        <v>1</v>
      </c>
      <c r="B33">
        <v>0</v>
      </c>
      <c r="C33">
        <v>21</v>
      </c>
      <c r="D33">
        <v>0</v>
      </c>
      <c r="E33">
        <v>0</v>
      </c>
      <c r="F33">
        <v>1402</v>
      </c>
    </row>
    <row r="34" spans="1:6" ht="12.75">
      <c r="A34" t="str">
        <f>'Локальная смета 1'!B17</f>
        <v>ТЕР01-02-027-01</v>
      </c>
      <c r="B34">
        <v>0</v>
      </c>
      <c r="C34">
        <v>21</v>
      </c>
      <c r="D34">
        <v>1</v>
      </c>
      <c r="E34">
        <v>0</v>
      </c>
      <c r="F34">
        <v>1402</v>
      </c>
    </row>
    <row r="35" spans="1:6" ht="12.75">
      <c r="A35" t="str">
        <f>'Локальная смета 1'!C17</f>
        <v>Планировка площадей механизированным способом, группа грунтов 1</v>
      </c>
      <c r="B35">
        <v>0</v>
      </c>
      <c r="C35">
        <v>21</v>
      </c>
      <c r="D35">
        <v>2</v>
      </c>
      <c r="E35">
        <v>0</v>
      </c>
      <c r="F35">
        <v>1402</v>
      </c>
    </row>
    <row r="36" spans="1:6" ht="12.75">
      <c r="A36" t="str">
        <f>'Локальная смета 1'!D18</f>
        <v>1000 м2 спланированной площади</v>
      </c>
      <c r="B36">
        <v>0</v>
      </c>
      <c r="C36">
        <v>21</v>
      </c>
      <c r="D36">
        <v>3</v>
      </c>
      <c r="E36">
        <v>0</v>
      </c>
      <c r="F36">
        <v>1402</v>
      </c>
    </row>
    <row r="37" spans="1:6" ht="12.75">
      <c r="A37">
        <f>'Локальная смета 1'!D17</f>
        <v>0.364</v>
      </c>
      <c r="B37">
        <v>0</v>
      </c>
      <c r="C37">
        <v>21</v>
      </c>
      <c r="D37">
        <v>4</v>
      </c>
      <c r="E37">
        <v>0</v>
      </c>
      <c r="F37">
        <v>1402</v>
      </c>
    </row>
    <row r="38" spans="1:6" ht="12.75">
      <c r="A38" s="12">
        <f>'Локальная смета 1'!F18</f>
        <v>0</v>
      </c>
      <c r="B38">
        <v>0</v>
      </c>
      <c r="C38">
        <v>21</v>
      </c>
      <c r="D38">
        <v>6</v>
      </c>
      <c r="E38">
        <v>0</v>
      </c>
      <c r="F38">
        <v>1402</v>
      </c>
    </row>
    <row r="39" spans="1:6" ht="12.75">
      <c r="A39">
        <f>'Локальная смета 1'!G17</f>
        <v>132.775</v>
      </c>
      <c r="B39">
        <v>0</v>
      </c>
      <c r="C39">
        <v>21</v>
      </c>
      <c r="D39">
        <v>7</v>
      </c>
      <c r="E39">
        <v>0</v>
      </c>
      <c r="F39">
        <v>1402</v>
      </c>
    </row>
    <row r="40" spans="1:6" ht="12.75">
      <c r="A40">
        <f>'Локальная смета 1'!G18</f>
        <v>31.2375</v>
      </c>
      <c r="B40">
        <v>0</v>
      </c>
      <c r="C40">
        <v>21</v>
      </c>
      <c r="D40">
        <v>8</v>
      </c>
      <c r="E40">
        <v>0</v>
      </c>
      <c r="F40">
        <v>1402</v>
      </c>
    </row>
    <row r="41" spans="1:6" ht="12.75">
      <c r="A41" s="12">
        <f>'Локальная смета 1'!O17</f>
        <v>0</v>
      </c>
      <c r="B41">
        <v>0</v>
      </c>
      <c r="C41">
        <v>21</v>
      </c>
      <c r="D41">
        <v>9</v>
      </c>
      <c r="E41">
        <v>0</v>
      </c>
      <c r="F41">
        <v>1402</v>
      </c>
    </row>
    <row r="42" spans="1:6" ht="12.75">
      <c r="A42">
        <f>'Локальная смета 1'!O18</f>
        <v>1.175</v>
      </c>
      <c r="B42">
        <v>0</v>
      </c>
      <c r="C42">
        <v>21</v>
      </c>
      <c r="D42">
        <v>10</v>
      </c>
      <c r="E42">
        <v>0</v>
      </c>
      <c r="F42">
        <v>1402</v>
      </c>
    </row>
    <row r="43" spans="1:6" ht="12.75">
      <c r="A43">
        <f>'Локальная смета 1'!A19</f>
        <v>2</v>
      </c>
      <c r="B43">
        <v>0</v>
      </c>
      <c r="C43">
        <v>42</v>
      </c>
      <c r="D43">
        <v>0</v>
      </c>
      <c r="E43">
        <v>0</v>
      </c>
      <c r="F43">
        <v>1402</v>
      </c>
    </row>
    <row r="44" spans="1:6" ht="12.75">
      <c r="A44" t="str">
        <f>'Локальная смета 1'!B19</f>
        <v>ТЕР27-04-005-01</v>
      </c>
      <c r="B44">
        <v>0</v>
      </c>
      <c r="C44">
        <v>42</v>
      </c>
      <c r="D44">
        <v>1</v>
      </c>
      <c r="E44">
        <v>0</v>
      </c>
      <c r="F44">
        <v>1402</v>
      </c>
    </row>
    <row r="45" spans="1:6" ht="12.75">
      <c r="A45" t="str">
        <f>'Локальная смета 1'!C19</f>
        <v>Устройство оснований толщиной 15 см из щебня фракции 40-70 мм при укатке каменных материалов с пределом прочности на сжатие свыше 98,1 МПа (1000 кгс/см2) однослойных</v>
      </c>
      <c r="B45">
        <v>0</v>
      </c>
      <c r="C45">
        <v>42</v>
      </c>
      <c r="D45">
        <v>2</v>
      </c>
      <c r="E45">
        <v>0</v>
      </c>
      <c r="F45">
        <v>1402</v>
      </c>
    </row>
    <row r="46" spans="1:6" ht="12.75">
      <c r="A46" t="str">
        <f>'Локальная смета 1'!D20</f>
        <v>1000 м2 основания</v>
      </c>
      <c r="B46">
        <v>0</v>
      </c>
      <c r="C46">
        <v>42</v>
      </c>
      <c r="D46">
        <v>3</v>
      </c>
      <c r="E46">
        <v>0</v>
      </c>
      <c r="F46">
        <v>1402</v>
      </c>
    </row>
    <row r="47" spans="1:6" ht="12.75">
      <c r="A47">
        <f>'Локальная смета 1'!D19</f>
        <v>0.332</v>
      </c>
      <c r="B47">
        <v>0</v>
      </c>
      <c r="C47">
        <v>42</v>
      </c>
      <c r="D47">
        <v>4</v>
      </c>
      <c r="E47">
        <v>0</v>
      </c>
      <c r="F47">
        <v>1402</v>
      </c>
    </row>
    <row r="48" spans="1:6" ht="12.75">
      <c r="A48">
        <f>'Локальная смета 1'!F20</f>
        <v>663.8375</v>
      </c>
      <c r="B48">
        <v>0</v>
      </c>
      <c r="C48">
        <v>42</v>
      </c>
      <c r="D48">
        <v>6</v>
      </c>
      <c r="E48">
        <v>0</v>
      </c>
      <c r="F48">
        <v>1402</v>
      </c>
    </row>
    <row r="49" spans="1:6" ht="12.75">
      <c r="A49">
        <f>'Локальная смета 1'!G19</f>
        <v>7392.8875</v>
      </c>
      <c r="B49">
        <v>0</v>
      </c>
      <c r="C49">
        <v>42</v>
      </c>
      <c r="D49">
        <v>7</v>
      </c>
      <c r="E49">
        <v>0</v>
      </c>
      <c r="F49">
        <v>1402</v>
      </c>
    </row>
    <row r="50" spans="1:6" ht="12.75">
      <c r="A50" s="12">
        <f>'Локальная смета 1'!G20</f>
        <v>1560</v>
      </c>
      <c r="B50">
        <v>0</v>
      </c>
      <c r="C50">
        <v>42</v>
      </c>
      <c r="D50">
        <v>8</v>
      </c>
      <c r="E50">
        <v>0</v>
      </c>
      <c r="F50">
        <v>1402</v>
      </c>
    </row>
    <row r="51" spans="1:6" ht="12.75">
      <c r="A51">
        <f>'Локальная смета 1'!O19</f>
        <v>42.8835</v>
      </c>
      <c r="B51">
        <v>0</v>
      </c>
      <c r="C51">
        <v>42</v>
      </c>
      <c r="D51">
        <v>9</v>
      </c>
      <c r="E51">
        <v>0</v>
      </c>
      <c r="F51">
        <v>1402</v>
      </c>
    </row>
    <row r="52" spans="1:6" ht="12.75">
      <c r="A52">
        <f>'Локальная смета 1'!O20</f>
        <v>62.4</v>
      </c>
      <c r="B52">
        <v>0</v>
      </c>
      <c r="C52">
        <v>42</v>
      </c>
      <c r="D52">
        <v>10</v>
      </c>
      <c r="E52">
        <v>0</v>
      </c>
      <c r="F52">
        <v>1402</v>
      </c>
    </row>
    <row r="53" spans="1:6" ht="12.75">
      <c r="A53">
        <f>'Локальная смета 1'!A21</f>
        <v>3</v>
      </c>
      <c r="B53">
        <v>0</v>
      </c>
      <c r="C53">
        <v>24</v>
      </c>
      <c r="D53">
        <v>0</v>
      </c>
      <c r="E53">
        <v>0</v>
      </c>
      <c r="F53">
        <v>1402</v>
      </c>
    </row>
    <row r="54" spans="1:6" ht="12.75">
      <c r="A54" t="str">
        <f>'Локальная смета 1'!B21</f>
        <v>ТЕР27-04-001-04</v>
      </c>
      <c r="B54">
        <v>0</v>
      </c>
      <c r="C54">
        <v>24</v>
      </c>
      <c r="D54">
        <v>1</v>
      </c>
      <c r="E54">
        <v>0</v>
      </c>
      <c r="F54">
        <v>1402</v>
      </c>
    </row>
    <row r="55" spans="1:6" ht="12.75">
      <c r="A55" t="str">
        <f>'Локальная смета 1'!C21</f>
        <v>Устройство  основания под бортовой камень из  щебня</v>
      </c>
      <c r="B55">
        <v>0</v>
      </c>
      <c r="C55">
        <v>24</v>
      </c>
      <c r="D55">
        <v>2</v>
      </c>
      <c r="E55">
        <v>0</v>
      </c>
      <c r="F55">
        <v>1402</v>
      </c>
    </row>
    <row r="56" spans="1:6" ht="12.75">
      <c r="A56" t="str">
        <f>'Локальная смета 1'!D22</f>
        <v>100 м3 материала основания (в плотном теле)</v>
      </c>
      <c r="B56">
        <v>0</v>
      </c>
      <c r="C56">
        <v>24</v>
      </c>
      <c r="D56">
        <v>3</v>
      </c>
      <c r="E56">
        <v>0</v>
      </c>
      <c r="F56">
        <v>1402</v>
      </c>
    </row>
    <row r="57" spans="1:6" ht="12.75">
      <c r="A57">
        <f>'Локальная смета 1'!D21</f>
        <v>0.0905</v>
      </c>
      <c r="B57">
        <v>0</v>
      </c>
      <c r="C57">
        <v>24</v>
      </c>
      <c r="D57">
        <v>4</v>
      </c>
      <c r="E57">
        <v>0</v>
      </c>
      <c r="F57">
        <v>1402</v>
      </c>
    </row>
    <row r="58" spans="1:6" ht="12.75">
      <c r="A58">
        <f>'Локальная смета 1'!F22</f>
        <v>426.4545</v>
      </c>
      <c r="B58">
        <v>0</v>
      </c>
      <c r="C58">
        <v>24</v>
      </c>
      <c r="D58">
        <v>6</v>
      </c>
      <c r="E58">
        <v>0</v>
      </c>
      <c r="F58">
        <v>1402</v>
      </c>
    </row>
    <row r="59" spans="1:6" ht="12.75">
      <c r="A59">
        <f>'Локальная смета 1'!G21</f>
        <v>4582.675</v>
      </c>
      <c r="B59">
        <v>0</v>
      </c>
      <c r="C59">
        <v>24</v>
      </c>
      <c r="D59">
        <v>7</v>
      </c>
      <c r="E59">
        <v>0</v>
      </c>
      <c r="F59">
        <v>1402</v>
      </c>
    </row>
    <row r="60" spans="1:6" ht="12.75">
      <c r="A60">
        <f>'Локальная смета 1'!G22</f>
        <v>665.6375</v>
      </c>
      <c r="B60">
        <v>0</v>
      </c>
      <c r="C60">
        <v>24</v>
      </c>
      <c r="D60">
        <v>8</v>
      </c>
      <c r="E60">
        <v>0</v>
      </c>
      <c r="F60">
        <v>1402</v>
      </c>
    </row>
    <row r="61" spans="1:6" ht="12.75">
      <c r="A61">
        <f>'Локальная смета 1'!O21</f>
        <v>27.8185</v>
      </c>
      <c r="B61">
        <v>0</v>
      </c>
      <c r="C61">
        <v>24</v>
      </c>
      <c r="D61">
        <v>9</v>
      </c>
      <c r="E61">
        <v>0</v>
      </c>
      <c r="F61">
        <v>1402</v>
      </c>
    </row>
    <row r="62" spans="1:6" ht="12.75">
      <c r="A62" s="21">
        <f>'Локальная смета 1'!O22</f>
        <v>25.75</v>
      </c>
      <c r="B62">
        <v>0</v>
      </c>
      <c r="C62">
        <v>24</v>
      </c>
      <c r="D62">
        <v>10</v>
      </c>
      <c r="E62">
        <v>0</v>
      </c>
      <c r="F62">
        <v>1402</v>
      </c>
    </row>
    <row r="63" spans="1:6" ht="12.75">
      <c r="A63">
        <f>'Локальная смета 1'!A23</f>
        <v>3.1</v>
      </c>
      <c r="B63">
        <v>0</v>
      </c>
      <c r="C63">
        <v>28</v>
      </c>
      <c r="D63">
        <v>0</v>
      </c>
      <c r="E63">
        <v>0</v>
      </c>
      <c r="F63">
        <v>1406</v>
      </c>
    </row>
    <row r="64" spans="1:6" ht="12.75">
      <c r="A64" t="str">
        <f>'Локальная смета 1'!B23</f>
        <v>408-0017</v>
      </c>
      <c r="B64">
        <v>0</v>
      </c>
      <c r="C64">
        <v>28</v>
      </c>
      <c r="D64">
        <v>1</v>
      </c>
      <c r="E64">
        <v>0</v>
      </c>
      <c r="F64">
        <v>1406</v>
      </c>
    </row>
    <row r="65" spans="1:6" ht="12.75">
      <c r="A65" t="str">
        <f>'Локальная смета 1'!C23</f>
        <v>Щебень из природного камня для строительных работ марка: 600, фракция 5 (3)-10 мм</v>
      </c>
      <c r="B65">
        <v>0</v>
      </c>
      <c r="C65">
        <v>28</v>
      </c>
      <c r="D65">
        <v>2</v>
      </c>
      <c r="E65">
        <v>0</v>
      </c>
      <c r="F65">
        <v>1406</v>
      </c>
    </row>
    <row r="66" spans="1:6" ht="12.75">
      <c r="A66" t="str">
        <f>'Локальная смета 1'!D24</f>
        <v>м3</v>
      </c>
      <c r="B66">
        <v>0</v>
      </c>
      <c r="C66">
        <v>28</v>
      </c>
      <c r="D66">
        <v>3</v>
      </c>
      <c r="E66">
        <v>0</v>
      </c>
      <c r="F66">
        <v>1406</v>
      </c>
    </row>
    <row r="67" spans="1:6" ht="12.75">
      <c r="A67" s="21">
        <f>'Локальная смета 1'!F23</f>
        <v>897.08</v>
      </c>
      <c r="B67">
        <v>0</v>
      </c>
      <c r="C67">
        <v>28</v>
      </c>
      <c r="D67">
        <v>5</v>
      </c>
      <c r="E67">
        <v>0</v>
      </c>
      <c r="F67">
        <v>1406</v>
      </c>
    </row>
    <row r="68" spans="1:6" ht="12.75">
      <c r="A68" s="12">
        <f>'Локальная смета 1'!G23</f>
        <v>126</v>
      </c>
      <c r="B68">
        <v>0</v>
      </c>
      <c r="C68">
        <v>28</v>
      </c>
      <c r="D68">
        <v>6</v>
      </c>
      <c r="E68">
        <v>0</v>
      </c>
      <c r="F68">
        <v>1406</v>
      </c>
    </row>
    <row r="69" spans="1:6" ht="12.75">
      <c r="A69">
        <f>'Локальная смета 1'!K23</f>
        <v>0</v>
      </c>
      <c r="B69">
        <v>0</v>
      </c>
      <c r="C69">
        <v>28</v>
      </c>
      <c r="D69">
        <v>8</v>
      </c>
      <c r="E69">
        <v>0</v>
      </c>
      <c r="F69">
        <v>1406</v>
      </c>
    </row>
    <row r="70" spans="1:6" ht="12.75">
      <c r="A70">
        <f>'Локальная смета 1'!A25</f>
        <v>4</v>
      </c>
      <c r="B70">
        <v>0</v>
      </c>
      <c r="C70">
        <v>26</v>
      </c>
      <c r="D70">
        <v>0</v>
      </c>
      <c r="E70">
        <v>0</v>
      </c>
      <c r="F70">
        <v>1402</v>
      </c>
    </row>
    <row r="71" spans="1:6" ht="12.75">
      <c r="A71" t="str">
        <f>'Локальная смета 1'!B25</f>
        <v>ТЕР27-02-010-02</v>
      </c>
      <c r="B71">
        <v>0</v>
      </c>
      <c r="C71">
        <v>26</v>
      </c>
      <c r="D71">
        <v>1</v>
      </c>
      <c r="E71">
        <v>0</v>
      </c>
      <c r="F71">
        <v>1402</v>
      </c>
    </row>
    <row r="72" spans="1:6" ht="12.75">
      <c r="A72" t="str">
        <f>'Локальная смета 1'!C25</f>
        <v>Установка бортовых камней бетонных при других видах покрытий</v>
      </c>
      <c r="B72">
        <v>0</v>
      </c>
      <c r="C72">
        <v>26</v>
      </c>
      <c r="D72">
        <v>2</v>
      </c>
      <c r="E72">
        <v>0</v>
      </c>
      <c r="F72">
        <v>1402</v>
      </c>
    </row>
    <row r="73" spans="1:6" ht="12.75">
      <c r="A73" t="str">
        <f>'Локальная смета 1'!D26</f>
        <v>100 м бортового камня</v>
      </c>
      <c r="B73">
        <v>0</v>
      </c>
      <c r="C73">
        <v>26</v>
      </c>
      <c r="D73">
        <v>3</v>
      </c>
      <c r="E73">
        <v>0</v>
      </c>
      <c r="F73">
        <v>1402</v>
      </c>
    </row>
    <row r="74" spans="1:6" ht="12.75">
      <c r="A74" s="21">
        <f>'Локальная смета 1'!D25</f>
        <v>1.81</v>
      </c>
      <c r="B74">
        <v>0</v>
      </c>
      <c r="C74">
        <v>26</v>
      </c>
      <c r="D74">
        <v>4</v>
      </c>
      <c r="E74">
        <v>0</v>
      </c>
      <c r="F74">
        <v>1402</v>
      </c>
    </row>
    <row r="75" spans="1:6" ht="12.75">
      <c r="A75">
        <f>'Локальная смета 1'!F26</f>
        <v>1402.494</v>
      </c>
      <c r="B75">
        <v>0</v>
      </c>
      <c r="C75">
        <v>26</v>
      </c>
      <c r="D75">
        <v>6</v>
      </c>
      <c r="E75">
        <v>0</v>
      </c>
      <c r="F75">
        <v>1402</v>
      </c>
    </row>
    <row r="76" spans="1:6" ht="12.75">
      <c r="A76">
        <f>'Локальная смета 1'!G25</f>
        <v>112.8625</v>
      </c>
      <c r="B76">
        <v>0</v>
      </c>
      <c r="C76">
        <v>26</v>
      </c>
      <c r="D76">
        <v>7</v>
      </c>
      <c r="E76">
        <v>0</v>
      </c>
      <c r="F76">
        <v>1402</v>
      </c>
    </row>
    <row r="77" spans="1:6" ht="12.75">
      <c r="A77">
        <f>'Локальная смета 1'!G26</f>
        <v>21.7375</v>
      </c>
      <c r="B77">
        <v>0</v>
      </c>
      <c r="C77">
        <v>26</v>
      </c>
      <c r="D77">
        <v>8</v>
      </c>
      <c r="E77">
        <v>0</v>
      </c>
      <c r="F77">
        <v>1402</v>
      </c>
    </row>
    <row r="78" spans="1:6" ht="12.75">
      <c r="A78">
        <f>'Локальная смета 1'!O25</f>
        <v>87.492</v>
      </c>
      <c r="B78">
        <v>0</v>
      </c>
      <c r="C78">
        <v>26</v>
      </c>
      <c r="D78">
        <v>9</v>
      </c>
      <c r="E78">
        <v>0</v>
      </c>
      <c r="F78">
        <v>1402</v>
      </c>
    </row>
    <row r="79" spans="1:6" ht="12.75">
      <c r="A79" s="21">
        <f>'Локальная смета 1'!O26</f>
        <v>0.85</v>
      </c>
      <c r="B79">
        <v>0</v>
      </c>
      <c r="C79">
        <v>26</v>
      </c>
      <c r="D79">
        <v>10</v>
      </c>
      <c r="E79">
        <v>0</v>
      </c>
      <c r="F79">
        <v>1402</v>
      </c>
    </row>
    <row r="80" spans="1:6" ht="12.75">
      <c r="A80">
        <f>'Локальная смета 1'!A27</f>
        <v>4.1</v>
      </c>
      <c r="B80">
        <v>0</v>
      </c>
      <c r="C80">
        <v>29</v>
      </c>
      <c r="D80">
        <v>0</v>
      </c>
      <c r="E80">
        <v>0</v>
      </c>
      <c r="F80">
        <v>1406</v>
      </c>
    </row>
    <row r="81" spans="1:6" ht="12.75">
      <c r="A81" t="str">
        <f>'Локальная смета 1'!B27</f>
        <v>403-8024</v>
      </c>
      <c r="B81">
        <v>0</v>
      </c>
      <c r="C81">
        <v>29</v>
      </c>
      <c r="D81">
        <v>1</v>
      </c>
      <c r="E81">
        <v>0</v>
      </c>
      <c r="F81">
        <v>1406</v>
      </c>
    </row>
    <row r="82" spans="1:6" ht="12.75">
      <c r="A82" t="str">
        <f>'Локальная смета 1'!C27</f>
        <v>Камни бортовые: БВ 100.30.15 /бетон В30 (М400), объем 0,042 м3/ (ГОСТ 6665-91)</v>
      </c>
      <c r="B82">
        <v>0</v>
      </c>
      <c r="C82">
        <v>29</v>
      </c>
      <c r="D82">
        <v>2</v>
      </c>
      <c r="E82">
        <v>0</v>
      </c>
      <c r="F82">
        <v>1406</v>
      </c>
    </row>
    <row r="83" spans="1:6" ht="12.75">
      <c r="A83" t="str">
        <f>'Локальная смета 1'!D28</f>
        <v>м</v>
      </c>
      <c r="B83">
        <v>0</v>
      </c>
      <c r="C83">
        <v>29</v>
      </c>
      <c r="D83">
        <v>3</v>
      </c>
      <c r="E83">
        <v>0</v>
      </c>
      <c r="F83">
        <v>1406</v>
      </c>
    </row>
    <row r="84" spans="1:6" ht="12.75">
      <c r="A84" s="21">
        <f>'Локальная смета 1'!F27</f>
        <v>321.16</v>
      </c>
      <c r="B84">
        <v>0</v>
      </c>
      <c r="C84">
        <v>29</v>
      </c>
      <c r="D84">
        <v>5</v>
      </c>
      <c r="E84">
        <v>0</v>
      </c>
      <c r="F84">
        <v>1406</v>
      </c>
    </row>
    <row r="85" spans="1:6" ht="12.75">
      <c r="A85" s="12">
        <f>'Локальная смета 1'!G27</f>
        <v>100</v>
      </c>
      <c r="B85">
        <v>0</v>
      </c>
      <c r="C85">
        <v>29</v>
      </c>
      <c r="D85">
        <v>6</v>
      </c>
      <c r="E85">
        <v>0</v>
      </c>
      <c r="F85">
        <v>1406</v>
      </c>
    </row>
    <row r="86" spans="1:6" ht="12.75">
      <c r="A86">
        <f>'Локальная смета 1'!K27</f>
        <v>0</v>
      </c>
      <c r="B86">
        <v>0</v>
      </c>
      <c r="C86">
        <v>29</v>
      </c>
      <c r="D86">
        <v>8</v>
      </c>
      <c r="E86">
        <v>0</v>
      </c>
      <c r="F86">
        <v>1406</v>
      </c>
    </row>
    <row r="87" spans="1:6" ht="12.75">
      <c r="A87">
        <f>'Локальная смета 1'!A29</f>
        <v>5</v>
      </c>
      <c r="B87">
        <v>0</v>
      </c>
      <c r="C87">
        <v>30</v>
      </c>
      <c r="D87">
        <v>0</v>
      </c>
      <c r="E87">
        <v>0</v>
      </c>
      <c r="F87">
        <v>1402</v>
      </c>
    </row>
    <row r="88" spans="1:6" ht="12.75">
      <c r="A88" t="str">
        <f>'Локальная смета 1'!B29</f>
        <v>ТЕР27-06-020-01</v>
      </c>
      <c r="B88">
        <v>0</v>
      </c>
      <c r="C88">
        <v>30</v>
      </c>
      <c r="D88">
        <v>1</v>
      </c>
      <c r="E88">
        <v>0</v>
      </c>
      <c r="F88">
        <v>1402</v>
      </c>
    </row>
    <row r="89" spans="1:6" ht="12.75">
      <c r="A89" t="str">
        <f>'Локальная смета 1'!C29</f>
        <v>Устройство покрытия толщиной 4 см из горячих асфальтобетонных смесей плотных мелкозернистых типа Б, плотность каменных материалов 2,5-2,9 т/м3</v>
      </c>
      <c r="B89">
        <v>0</v>
      </c>
      <c r="C89">
        <v>30</v>
      </c>
      <c r="D89">
        <v>2</v>
      </c>
      <c r="E89">
        <v>0</v>
      </c>
      <c r="F89">
        <v>1402</v>
      </c>
    </row>
    <row r="90" spans="1:6" ht="12.75">
      <c r="A90" t="str">
        <f>'Локальная смета 1'!D30</f>
        <v>1000 м2 покрытия</v>
      </c>
      <c r="B90">
        <v>0</v>
      </c>
      <c r="C90">
        <v>30</v>
      </c>
      <c r="D90">
        <v>3</v>
      </c>
      <c r="E90">
        <v>0</v>
      </c>
      <c r="F90">
        <v>1402</v>
      </c>
    </row>
    <row r="91" spans="1:6" ht="12.75">
      <c r="A91">
        <f>'Локальная смета 1'!D29</f>
        <v>0.319</v>
      </c>
      <c r="B91">
        <v>0</v>
      </c>
      <c r="C91">
        <v>30</v>
      </c>
      <c r="D91">
        <v>4</v>
      </c>
      <c r="E91">
        <v>0</v>
      </c>
      <c r="F91">
        <v>1402</v>
      </c>
    </row>
    <row r="92" spans="1:6" ht="12.75">
      <c r="A92">
        <f>'Локальная смета 1'!F30</f>
        <v>803.3785</v>
      </c>
      <c r="B92">
        <v>0</v>
      </c>
      <c r="C92">
        <v>30</v>
      </c>
      <c r="D92">
        <v>6</v>
      </c>
      <c r="E92">
        <v>0</v>
      </c>
      <c r="F92">
        <v>1402</v>
      </c>
    </row>
    <row r="93" spans="1:6" ht="12.75">
      <c r="A93">
        <f>'Локальная смета 1'!G29</f>
        <v>3311.075</v>
      </c>
      <c r="B93">
        <v>0</v>
      </c>
      <c r="C93">
        <v>30</v>
      </c>
      <c r="D93">
        <v>7</v>
      </c>
      <c r="E93">
        <v>0</v>
      </c>
      <c r="F93">
        <v>1402</v>
      </c>
    </row>
    <row r="94" spans="1:6" ht="12.75">
      <c r="A94">
        <f>'Локальная смета 1'!G30</f>
        <v>622.0125</v>
      </c>
      <c r="B94">
        <v>0</v>
      </c>
      <c r="C94">
        <v>30</v>
      </c>
      <c r="D94">
        <v>8</v>
      </c>
      <c r="E94">
        <v>0</v>
      </c>
      <c r="F94">
        <v>1402</v>
      </c>
    </row>
    <row r="95" spans="1:6" ht="12.75">
      <c r="A95">
        <f>'Локальная смета 1'!O29</f>
        <v>44.045</v>
      </c>
      <c r="B95">
        <v>0</v>
      </c>
      <c r="C95">
        <v>30</v>
      </c>
      <c r="D95">
        <v>9</v>
      </c>
      <c r="E95">
        <v>0</v>
      </c>
      <c r="F95">
        <v>1402</v>
      </c>
    </row>
    <row r="96" spans="1:6" ht="12.75">
      <c r="A96" s="21">
        <f>'Локальная смета 1'!O30</f>
        <v>23.85</v>
      </c>
      <c r="B96">
        <v>0</v>
      </c>
      <c r="C96">
        <v>30</v>
      </c>
      <c r="D96">
        <v>10</v>
      </c>
      <c r="E96">
        <v>0</v>
      </c>
      <c r="F96">
        <v>1402</v>
      </c>
    </row>
    <row r="97" spans="1:6" ht="12.75">
      <c r="A97">
        <f>'Локальная смета 1'!A31</f>
        <v>6</v>
      </c>
      <c r="B97">
        <v>0</v>
      </c>
      <c r="C97">
        <v>31</v>
      </c>
      <c r="D97">
        <v>0</v>
      </c>
      <c r="E97">
        <v>0</v>
      </c>
      <c r="F97">
        <v>1402</v>
      </c>
    </row>
    <row r="98" spans="1:6" ht="12.75">
      <c r="A98" t="str">
        <f>'Локальная смета 1'!B31</f>
        <v>ТЕР27-06-021-01</v>
      </c>
      <c r="B98">
        <v>0</v>
      </c>
      <c r="C98">
        <v>31</v>
      </c>
      <c r="D98">
        <v>1</v>
      </c>
      <c r="E98">
        <v>0</v>
      </c>
      <c r="F98">
        <v>1402</v>
      </c>
    </row>
    <row r="99" spans="1:6" ht="12.75">
      <c r="A99" t="str">
        <f>'Локальная смета 1'!C31</f>
        <v>На каждые 0,5 см изменения толщины покрытия добавлять2см к расценке 27-06-020-01</v>
      </c>
      <c r="B99">
        <v>0</v>
      </c>
      <c r="C99">
        <v>31</v>
      </c>
      <c r="D99">
        <v>2</v>
      </c>
      <c r="E99">
        <v>0</v>
      </c>
      <c r="F99">
        <v>1402</v>
      </c>
    </row>
    <row r="100" spans="1:6" ht="12.75">
      <c r="A100" t="str">
        <f>'Локальная смета 1'!D32</f>
        <v>1000 м2 покрытия</v>
      </c>
      <c r="B100">
        <v>0</v>
      </c>
      <c r="C100">
        <v>31</v>
      </c>
      <c r="D100">
        <v>3</v>
      </c>
      <c r="E100">
        <v>0</v>
      </c>
      <c r="F100">
        <v>1402</v>
      </c>
    </row>
    <row r="101" spans="1:6" ht="12.75">
      <c r="A101">
        <f>'Локальная смета 1'!D31</f>
        <v>0.319</v>
      </c>
      <c r="B101">
        <v>0</v>
      </c>
      <c r="C101">
        <v>31</v>
      </c>
      <c r="D101">
        <v>4</v>
      </c>
      <c r="E101">
        <v>0</v>
      </c>
      <c r="F101">
        <v>1402</v>
      </c>
    </row>
    <row r="102" spans="1:6" ht="12.75">
      <c r="A102">
        <f>'Локальная смета 1'!F32</f>
        <v>7.544</v>
      </c>
      <c r="B102">
        <v>0</v>
      </c>
      <c r="C102">
        <v>31</v>
      </c>
      <c r="D102">
        <v>6</v>
      </c>
      <c r="E102">
        <v>0</v>
      </c>
      <c r="F102">
        <v>1402</v>
      </c>
    </row>
    <row r="103" spans="1:6" ht="12.75">
      <c r="A103">
        <f>'Локальная смета 1'!G31</f>
        <v>15.5</v>
      </c>
      <c r="B103">
        <v>0</v>
      </c>
      <c r="C103">
        <v>31</v>
      </c>
      <c r="D103">
        <v>7</v>
      </c>
      <c r="E103">
        <v>0</v>
      </c>
      <c r="F103">
        <v>1402</v>
      </c>
    </row>
    <row r="104" spans="1:6" ht="12.75">
      <c r="A104" s="12">
        <f>'Локальная смета 1'!G32</f>
        <v>0</v>
      </c>
      <c r="B104">
        <v>0</v>
      </c>
      <c r="C104">
        <v>31</v>
      </c>
      <c r="D104">
        <v>8</v>
      </c>
      <c r="E104">
        <v>0</v>
      </c>
      <c r="F104">
        <v>1402</v>
      </c>
    </row>
    <row r="105" spans="1:6" ht="12.75">
      <c r="A105">
        <f>'Локальная смета 1'!O31</f>
        <v>0.414</v>
      </c>
      <c r="B105">
        <v>0</v>
      </c>
      <c r="C105">
        <v>31</v>
      </c>
      <c r="D105">
        <v>9</v>
      </c>
      <c r="E105">
        <v>0</v>
      </c>
      <c r="F105">
        <v>1402</v>
      </c>
    </row>
    <row r="106" spans="1:6" ht="12.75">
      <c r="A106" s="12">
        <f>'Локальная смета 1'!O32</f>
        <v>0</v>
      </c>
      <c r="B106">
        <v>0</v>
      </c>
      <c r="C106">
        <v>31</v>
      </c>
      <c r="D106">
        <v>10</v>
      </c>
      <c r="E106">
        <v>0</v>
      </c>
      <c r="F106">
        <v>1402</v>
      </c>
    </row>
    <row r="107" spans="1:6" ht="12.75">
      <c r="A107" t="str">
        <f>'Локальная смета 1'!A33</f>
        <v>ИТОГО:</v>
      </c>
      <c r="B107">
        <v>0</v>
      </c>
      <c r="C107">
        <v>13</v>
      </c>
      <c r="D107">
        <v>0</v>
      </c>
      <c r="E107">
        <v>0</v>
      </c>
      <c r="F107">
        <v>1403</v>
      </c>
    </row>
    <row r="108" spans="1:6" ht="12.75">
      <c r="A108" t="str">
        <f>'Локальная смета 1'!A36</f>
        <v>Наименование и значение множителей</v>
      </c>
      <c r="B108">
        <v>0</v>
      </c>
      <c r="C108">
        <v>32</v>
      </c>
      <c r="D108">
        <v>0</v>
      </c>
      <c r="E108">
        <v>0</v>
      </c>
      <c r="F108">
        <v>100</v>
      </c>
    </row>
    <row r="109" spans="1:6" ht="12.75">
      <c r="A109" t="str">
        <f>'Локальная смета 1'!L36</f>
        <v>Значение</v>
      </c>
      <c r="B109">
        <v>0</v>
      </c>
      <c r="C109">
        <v>32</v>
      </c>
      <c r="D109">
        <v>1</v>
      </c>
      <c r="E109">
        <v>0</v>
      </c>
      <c r="F109">
        <v>100</v>
      </c>
    </row>
    <row r="110" spans="1:6" ht="12.75">
      <c r="A110" t="str">
        <f>'Локальная смета 1'!P36</f>
        <v>Прямые</v>
      </c>
      <c r="B110">
        <v>0</v>
      </c>
      <c r="C110">
        <v>32</v>
      </c>
      <c r="D110">
        <v>3</v>
      </c>
      <c r="E110">
        <v>0</v>
      </c>
      <c r="F110">
        <v>100</v>
      </c>
    </row>
    <row r="111" spans="1:6" ht="12.75">
      <c r="A111" t="str">
        <f>'Локальная смета 1'!A37</f>
        <v>Итого</v>
      </c>
      <c r="B111">
        <v>0</v>
      </c>
      <c r="C111">
        <v>33</v>
      </c>
      <c r="D111">
        <v>0</v>
      </c>
      <c r="E111">
        <v>0</v>
      </c>
      <c r="F111">
        <v>103</v>
      </c>
    </row>
    <row r="112" spans="1:6" ht="12.75">
      <c r="A112">
        <f>'Локальная смета 1'!L37</f>
        <v>0</v>
      </c>
      <c r="B112">
        <v>0</v>
      </c>
      <c r="C112">
        <v>33</v>
      </c>
      <c r="D112">
        <v>1</v>
      </c>
      <c r="E112">
        <v>0</v>
      </c>
      <c r="F112">
        <v>103</v>
      </c>
    </row>
    <row r="113" spans="1:6" ht="12.75">
      <c r="A113" t="str">
        <f>'Локальная смета 1'!A38</f>
        <v>Итого по неучтенным материалам</v>
      </c>
      <c r="B113">
        <v>0</v>
      </c>
      <c r="C113">
        <v>41</v>
      </c>
      <c r="D113">
        <v>0</v>
      </c>
      <c r="E113">
        <v>0</v>
      </c>
      <c r="F113">
        <v>103</v>
      </c>
    </row>
    <row r="114" spans="1:6" ht="12.75">
      <c r="A114">
        <f>'Локальная смета 1'!L38</f>
        <v>0</v>
      </c>
      <c r="B114">
        <v>0</v>
      </c>
      <c r="C114">
        <v>41</v>
      </c>
      <c r="D114">
        <v>1</v>
      </c>
      <c r="E114">
        <v>0</v>
      </c>
      <c r="F114">
        <v>103</v>
      </c>
    </row>
    <row r="115" spans="1:6" ht="12.75">
      <c r="A115" t="str">
        <f>'Локальная смета 1'!A39</f>
        <v>Итого</v>
      </c>
      <c r="B115">
        <v>0</v>
      </c>
      <c r="C115">
        <v>34</v>
      </c>
      <c r="D115">
        <v>0</v>
      </c>
      <c r="E115">
        <v>0</v>
      </c>
      <c r="F115">
        <v>103</v>
      </c>
    </row>
    <row r="116" spans="1:6" ht="12.75">
      <c r="A116">
        <f>'Локальная смета 1'!L39</f>
        <v>0</v>
      </c>
      <c r="B116">
        <v>0</v>
      </c>
      <c r="C116">
        <v>34</v>
      </c>
      <c r="D116">
        <v>1</v>
      </c>
      <c r="E116">
        <v>0</v>
      </c>
      <c r="F116">
        <v>103</v>
      </c>
    </row>
    <row r="117" spans="1:6" ht="12.75">
      <c r="A117" t="str">
        <f>'Локальная смета 1'!A41</f>
        <v>Наименование и значение множителей</v>
      </c>
      <c r="B117">
        <v>0</v>
      </c>
      <c r="C117">
        <v>49</v>
      </c>
      <c r="D117">
        <v>0</v>
      </c>
      <c r="E117">
        <v>0</v>
      </c>
      <c r="F117">
        <v>100</v>
      </c>
    </row>
    <row r="118" spans="1:6" ht="12.75">
      <c r="A118" t="str">
        <f>'Локальная смета 1'!L41</f>
        <v>Значение</v>
      </c>
      <c r="B118">
        <v>0</v>
      </c>
      <c r="C118">
        <v>49</v>
      </c>
      <c r="D118">
        <v>1</v>
      </c>
      <c r="E118">
        <v>0</v>
      </c>
      <c r="F118">
        <v>100</v>
      </c>
    </row>
    <row r="119" spans="1:6" ht="12.75">
      <c r="A119" t="str">
        <f>'Локальная смета 1'!P41</f>
        <v>Прямые</v>
      </c>
      <c r="B119">
        <v>0</v>
      </c>
      <c r="C119">
        <v>49</v>
      </c>
      <c r="D119">
        <v>3</v>
      </c>
      <c r="E119">
        <v>0</v>
      </c>
      <c r="F119">
        <v>100</v>
      </c>
    </row>
    <row r="120" spans="1:6" ht="12.75">
      <c r="A120" t="str">
        <f>'Локальная смета 1'!A42</f>
        <v>Итого</v>
      </c>
      <c r="B120">
        <v>0</v>
      </c>
      <c r="C120">
        <v>50</v>
      </c>
      <c r="D120">
        <v>0</v>
      </c>
      <c r="E120">
        <v>0</v>
      </c>
      <c r="F120">
        <v>103</v>
      </c>
    </row>
    <row r="121" spans="1:6" ht="12.75">
      <c r="A121">
        <f>'Локальная смета 1'!L42</f>
        <v>0</v>
      </c>
      <c r="B121">
        <v>0</v>
      </c>
      <c r="C121">
        <v>50</v>
      </c>
      <c r="D121">
        <v>1</v>
      </c>
      <c r="E121">
        <v>0</v>
      </c>
      <c r="F121">
        <v>103</v>
      </c>
    </row>
    <row r="122" spans="1:6" ht="12.75">
      <c r="A122" t="str">
        <f>'Локальная смета 1'!A43</f>
        <v>НДС</v>
      </c>
      <c r="B122">
        <v>0</v>
      </c>
      <c r="C122">
        <v>51</v>
      </c>
      <c r="D122">
        <v>0</v>
      </c>
      <c r="E122">
        <v>0</v>
      </c>
      <c r="F122">
        <v>102</v>
      </c>
    </row>
    <row r="123" spans="1:6" ht="12.75">
      <c r="A123" s="23">
        <f>'Локальная смета 1'!L43</f>
        <v>0.18</v>
      </c>
      <c r="B123">
        <v>0</v>
      </c>
      <c r="C123">
        <v>51</v>
      </c>
      <c r="D123">
        <v>1</v>
      </c>
      <c r="E123">
        <v>0</v>
      </c>
      <c r="F123">
        <v>102</v>
      </c>
    </row>
    <row r="124" spans="1:6" ht="12.75">
      <c r="A124" t="str">
        <f>'Локальная смета 1'!A44</f>
        <v>Итого</v>
      </c>
      <c r="B124">
        <v>0</v>
      </c>
      <c r="C124">
        <v>52</v>
      </c>
      <c r="D124">
        <v>0</v>
      </c>
      <c r="E124">
        <v>0</v>
      </c>
      <c r="F124">
        <v>103</v>
      </c>
    </row>
    <row r="125" spans="1:6" ht="12.75">
      <c r="A125">
        <f>'Локальная смета 1'!L44</f>
        <v>0</v>
      </c>
      <c r="B125">
        <v>0</v>
      </c>
      <c r="C125">
        <v>52</v>
      </c>
      <c r="D125">
        <v>1</v>
      </c>
      <c r="E125">
        <v>0</v>
      </c>
      <c r="F125">
        <v>103</v>
      </c>
    </row>
    <row r="126" spans="1:6" ht="12.75">
      <c r="A126" t="str">
        <f>'Локальная смета 1'!A46</f>
        <v>СОСТАВИЛ</v>
      </c>
      <c r="B126">
        <v>0</v>
      </c>
      <c r="C126">
        <v>15</v>
      </c>
      <c r="D126">
        <v>0</v>
      </c>
      <c r="E126">
        <v>0</v>
      </c>
      <c r="F126">
        <v>2000</v>
      </c>
    </row>
    <row r="127" spans="1:6" ht="12.75">
      <c r="A127">
        <f>'Локальная смета 1'!C46</f>
        <v>0</v>
      </c>
      <c r="B127">
        <v>0</v>
      </c>
      <c r="C127">
        <v>15</v>
      </c>
      <c r="D127">
        <v>1</v>
      </c>
      <c r="E127">
        <v>0</v>
      </c>
      <c r="F127">
        <v>2000</v>
      </c>
    </row>
    <row r="128" spans="1:6" ht="12.75">
      <c r="A128">
        <f>'Локальная смета 1'!J46</f>
        <v>0</v>
      </c>
      <c r="B128">
        <v>0</v>
      </c>
      <c r="C128">
        <v>15</v>
      </c>
      <c r="D128">
        <v>2</v>
      </c>
      <c r="E128">
        <v>0</v>
      </c>
      <c r="F128">
        <v>2000</v>
      </c>
    </row>
    <row r="129" spans="1:6" ht="12.75">
      <c r="A129" t="str">
        <f>'Локальная смета 1'!A47</f>
        <v>ПРОВЕРИЛ</v>
      </c>
      <c r="B129">
        <v>0</v>
      </c>
      <c r="C129">
        <v>15</v>
      </c>
      <c r="D129">
        <v>3</v>
      </c>
      <c r="E129">
        <v>0</v>
      </c>
      <c r="F129">
        <v>2000</v>
      </c>
    </row>
    <row r="130" spans="1:6" ht="12.75">
      <c r="A130">
        <f>'Локальная смета 1'!C47</f>
        <v>0</v>
      </c>
      <c r="B130">
        <v>0</v>
      </c>
      <c r="C130">
        <v>15</v>
      </c>
      <c r="D130">
        <v>4</v>
      </c>
      <c r="E130">
        <v>0</v>
      </c>
      <c r="F130">
        <v>2000</v>
      </c>
    </row>
    <row r="131" spans="1:6" ht="12.75">
      <c r="A131">
        <f>'Локальная смета 1'!J47</f>
        <v>0</v>
      </c>
      <c r="B131">
        <v>0</v>
      </c>
      <c r="C131">
        <v>15</v>
      </c>
      <c r="D131">
        <v>5</v>
      </c>
      <c r="E131">
        <v>0</v>
      </c>
      <c r="F131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Фисенко</dc:creator>
  <cp:keywords/>
  <dc:description/>
  <cp:lastModifiedBy>.</cp:lastModifiedBy>
  <cp:lastPrinted>2012-09-28T10:31:58Z</cp:lastPrinted>
  <dcterms:created xsi:type="dcterms:W3CDTF">2012-06-09T08:49:00Z</dcterms:created>
  <dcterms:modified xsi:type="dcterms:W3CDTF">2012-09-28T10:41:17Z</dcterms:modified>
  <cp:category/>
  <cp:version/>
  <cp:contentType/>
  <cp:contentStatus/>
</cp:coreProperties>
</file>