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15450" windowHeight="8070" activeTab="0"/>
  </bookViews>
  <sheets>
    <sheet name="Приложение 1" sheetId="1" r:id="rId1"/>
  </sheets>
  <definedNames>
    <definedName name="_xlnm.Print_Titles" localSheetId="0">'Приложение 1'!$5:$6</definedName>
  </definedNames>
  <calcPr fullCalcOnLoad="1"/>
</workbook>
</file>

<file path=xl/sharedStrings.xml><?xml version="1.0" encoding="utf-8"?>
<sst xmlns="http://schemas.openxmlformats.org/spreadsheetml/2006/main" count="31" uniqueCount="21">
  <si>
    <t>тыс. руб.</t>
  </si>
  <si>
    <t>№ п.п.</t>
  </si>
  <si>
    <t>Код ГРБСа</t>
  </si>
  <si>
    <t>Главный распорядитель бюджетных средств</t>
  </si>
  <si>
    <t>029</t>
  </si>
  <si>
    <t>121</t>
  </si>
  <si>
    <t>252</t>
  </si>
  <si>
    <t>ИТОГО (без условно утвержденных расходов)</t>
  </si>
  <si>
    <t>в том числе:</t>
  </si>
  <si>
    <t>программная часть</t>
  </si>
  <si>
    <t>непрограммная часть</t>
  </si>
  <si>
    <t>удельный вес програмной части</t>
  </si>
  <si>
    <t>удельный вес непрограммной части</t>
  </si>
  <si>
    <t>Приложение 1 к пояснительной записке</t>
  </si>
  <si>
    <t>Администрация муниципального образования Шумское сельское поселение
Кировского муниципального района Ленинградской области</t>
  </si>
  <si>
    <t>Совет депутатов муниципального образования Шумское сельское поселение Кировского муниципального района Ленинградской области</t>
  </si>
  <si>
    <t>МКУК "Сельский Культурно-Досуговый центр "Шум"</t>
  </si>
  <si>
    <t>Проект
на 2024 год,
всего</t>
  </si>
  <si>
    <t>Проект
на 2025 год,
всего</t>
  </si>
  <si>
    <t>Распределение бюджетных ассигнований  бюджета муниципального образования Шумское сельское поселение Кировского муниципального района Ленинградской области на 2024-2026 годы по муниципальным программам и непрограммным направлениям</t>
  </si>
  <si>
    <t>Проект
на 2026 год,
всего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</si>
</sst>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6" fillId="34" borderId="0" xfId="0" applyFont="1" applyFill="1" applyAlignment="1">
      <alignment horizontal="center"/>
    </xf>
    <xf numFmtId="0" fontId="6" fillId="34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72" fontId="6" fillId="34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49" fontId="5" fillId="33" borderId="10" xfId="53" applyNumberFormat="1" applyFont="1" applyFill="1" applyBorder="1" applyAlignment="1">
      <alignment horizontal="left" vertical="center" wrapText="1"/>
      <protection/>
    </xf>
    <xf numFmtId="0" fontId="6" fillId="34" borderId="10" xfId="0" applyFont="1" applyFill="1" applyBorder="1" applyAlignment="1">
      <alignment wrapText="1"/>
    </xf>
    <xf numFmtId="0" fontId="5" fillId="35" borderId="10" xfId="0" applyFont="1" applyFill="1" applyBorder="1" applyAlignment="1">
      <alignment horizontal="center" vertical="center"/>
    </xf>
    <xf numFmtId="49" fontId="5" fillId="35" borderId="10" xfId="53" applyNumberFormat="1" applyFont="1" applyFill="1" applyBorder="1" applyAlignment="1">
      <alignment horizontal="center" vertical="center" wrapText="1"/>
      <protection/>
    </xf>
    <xf numFmtId="49" fontId="5" fillId="35" borderId="10" xfId="53" applyNumberFormat="1" applyFont="1" applyFill="1" applyBorder="1" applyAlignment="1">
      <alignment horizontal="left" vertical="center" wrapText="1"/>
      <protection/>
    </xf>
    <xf numFmtId="172" fontId="5" fillId="35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Расчетные показатели по бюджету на 2014 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4.00390625" style="2" customWidth="1"/>
    <col min="2" max="2" width="6.375" style="2" hidden="1" customWidth="1"/>
    <col min="3" max="3" width="33.25390625" style="2" customWidth="1"/>
    <col min="4" max="5" width="12.875" style="9" customWidth="1"/>
    <col min="6" max="6" width="8.75390625" style="9" customWidth="1"/>
    <col min="7" max="7" width="12.875" style="9" customWidth="1"/>
    <col min="8" max="8" width="8.75390625" style="9" customWidth="1"/>
    <col min="9" max="9" width="12.875" style="1" customWidth="1"/>
    <col min="10" max="10" width="12.875" style="9" customWidth="1"/>
    <col min="11" max="11" width="8.75390625" style="9" customWidth="1"/>
    <col min="12" max="12" width="12.875" style="9" customWidth="1"/>
    <col min="13" max="13" width="8.75390625" style="9" customWidth="1"/>
    <col min="14" max="14" width="13.875" style="1" customWidth="1"/>
    <col min="15" max="15" width="14.75390625" style="1" customWidth="1"/>
    <col min="16" max="16" width="9.125" style="1" customWidth="1"/>
    <col min="17" max="17" width="10.125" style="1" customWidth="1"/>
    <col min="18" max="16384" width="9.125" style="1" customWidth="1"/>
  </cols>
  <sheetData>
    <row r="1" spans="15:18" ht="12.75">
      <c r="O1" s="25" t="s">
        <v>13</v>
      </c>
      <c r="P1" s="25"/>
      <c r="Q1" s="25"/>
      <c r="R1" s="25"/>
    </row>
    <row r="2" spans="1:18" ht="39.75" customHeight="1">
      <c r="A2" s="30" t="s">
        <v>19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3" ht="15.75">
      <c r="A3" s="13"/>
      <c r="B3" s="13"/>
      <c r="C3" s="13"/>
      <c r="D3" s="14"/>
      <c r="E3" s="14"/>
      <c r="F3" s="14"/>
      <c r="G3" s="14"/>
      <c r="H3" s="14"/>
      <c r="J3" s="14"/>
      <c r="K3" s="14"/>
      <c r="L3" s="14"/>
      <c r="M3" s="14"/>
    </row>
    <row r="4" ht="12.75">
      <c r="M4" s="3" t="s">
        <v>0</v>
      </c>
    </row>
    <row r="5" spans="1:18" s="4" customFormat="1" ht="12.75" customHeight="1">
      <c r="A5" s="26" t="s">
        <v>1</v>
      </c>
      <c r="B5" s="26" t="s">
        <v>2</v>
      </c>
      <c r="C5" s="26" t="s">
        <v>3</v>
      </c>
      <c r="D5" s="28" t="s">
        <v>17</v>
      </c>
      <c r="E5" s="22" t="s">
        <v>8</v>
      </c>
      <c r="F5" s="23"/>
      <c r="G5" s="23"/>
      <c r="H5" s="24"/>
      <c r="I5" s="28" t="s">
        <v>18</v>
      </c>
      <c r="J5" s="22" t="s">
        <v>8</v>
      </c>
      <c r="K5" s="23"/>
      <c r="L5" s="23"/>
      <c r="M5" s="24"/>
      <c r="N5" s="28" t="s">
        <v>20</v>
      </c>
      <c r="O5" s="22" t="s">
        <v>8</v>
      </c>
      <c r="P5" s="23"/>
      <c r="Q5" s="23"/>
      <c r="R5" s="24"/>
    </row>
    <row r="6" spans="1:18" s="4" customFormat="1" ht="63.75">
      <c r="A6" s="27"/>
      <c r="B6" s="27"/>
      <c r="C6" s="27"/>
      <c r="D6" s="29"/>
      <c r="E6" s="12" t="s">
        <v>9</v>
      </c>
      <c r="F6" s="12" t="s">
        <v>11</v>
      </c>
      <c r="G6" s="12" t="s">
        <v>10</v>
      </c>
      <c r="H6" s="12" t="s">
        <v>12</v>
      </c>
      <c r="I6" s="29"/>
      <c r="J6" s="12" t="s">
        <v>9</v>
      </c>
      <c r="K6" s="12" t="s">
        <v>11</v>
      </c>
      <c r="L6" s="12" t="s">
        <v>10</v>
      </c>
      <c r="M6" s="12" t="s">
        <v>12</v>
      </c>
      <c r="N6" s="29"/>
      <c r="O6" s="12" t="s">
        <v>9</v>
      </c>
      <c r="P6" s="12" t="s">
        <v>11</v>
      </c>
      <c r="Q6" s="12" t="s">
        <v>10</v>
      </c>
      <c r="R6" s="12" t="s">
        <v>12</v>
      </c>
    </row>
    <row r="7" spans="1:18" s="10" customFormat="1" ht="30" customHeight="1">
      <c r="A7" s="5"/>
      <c r="B7" s="6"/>
      <c r="C7" s="17" t="s">
        <v>7</v>
      </c>
      <c r="D7" s="11">
        <f>SUM(D8:D10)</f>
        <v>57115.8</v>
      </c>
      <c r="E7" s="11">
        <f>SUM(E8:E10)</f>
        <v>39655.5</v>
      </c>
      <c r="F7" s="11">
        <f>E7/D7*100</f>
        <v>69.43000010504974</v>
      </c>
      <c r="G7" s="11">
        <f>SUM(G8:G10)</f>
        <v>17460.3</v>
      </c>
      <c r="H7" s="11">
        <f>G7/D7*100</f>
        <v>30.569999894950257</v>
      </c>
      <c r="I7" s="11">
        <f>SUM(I8:I10)</f>
        <v>57004</v>
      </c>
      <c r="J7" s="11">
        <f>SUM(J8:J10)</f>
        <v>39416.2</v>
      </c>
      <c r="K7" s="11">
        <f>J7/I7*100</f>
        <v>69.14637569293383</v>
      </c>
      <c r="L7" s="11">
        <f>SUM(L8:L10)</f>
        <v>17587.8</v>
      </c>
      <c r="M7" s="11">
        <f>L7/I7*100</f>
        <v>30.85362430706617</v>
      </c>
      <c r="N7" s="11">
        <f>SUM(N8:N10)</f>
        <v>32664.6</v>
      </c>
      <c r="O7" s="11">
        <f>SUM(O8:O10)</f>
        <v>13696</v>
      </c>
      <c r="P7" s="11">
        <f>O7/N7*100</f>
        <v>41.92918327486025</v>
      </c>
      <c r="Q7" s="11">
        <f>SUM(Q8:Q10)</f>
        <v>18968.600000000002</v>
      </c>
      <c r="R7" s="11">
        <f>Q7/N7*100</f>
        <v>58.070816725139764</v>
      </c>
    </row>
    <row r="8" spans="1:18" ht="63.75">
      <c r="A8" s="18">
        <v>1</v>
      </c>
      <c r="B8" s="19" t="s">
        <v>4</v>
      </c>
      <c r="C8" s="20" t="s">
        <v>14</v>
      </c>
      <c r="D8" s="21">
        <v>30056.2</v>
      </c>
      <c r="E8" s="21">
        <v>14500.2</v>
      </c>
      <c r="F8" s="21">
        <f>E8/D8*100</f>
        <v>48.24362361176729</v>
      </c>
      <c r="G8" s="21">
        <f>D8-E8</f>
        <v>15556</v>
      </c>
      <c r="H8" s="21">
        <f>G8/D8*100</f>
        <v>51.7563763882327</v>
      </c>
      <c r="I8" s="21">
        <v>19284.1</v>
      </c>
      <c r="J8" s="21">
        <v>3684.6</v>
      </c>
      <c r="K8" s="21">
        <f>J8/I8*100</f>
        <v>19.10693265436292</v>
      </c>
      <c r="L8" s="21">
        <f>I8-J8</f>
        <v>15599.499999999998</v>
      </c>
      <c r="M8" s="21">
        <f>L8/I8*100</f>
        <v>80.89306734563706</v>
      </c>
      <c r="N8" s="21">
        <v>21129.3</v>
      </c>
      <c r="O8" s="21">
        <v>4270.4</v>
      </c>
      <c r="P8" s="21">
        <f>O8/N8*100</f>
        <v>20.21079732882774</v>
      </c>
      <c r="Q8" s="21">
        <f>N8-O8</f>
        <v>16858.9</v>
      </c>
      <c r="R8" s="21">
        <f>Q8/N8*100</f>
        <v>79.78920267117226</v>
      </c>
    </row>
    <row r="9" spans="1:18" ht="63.75">
      <c r="A9" s="7">
        <v>2</v>
      </c>
      <c r="B9" s="15" t="s">
        <v>5</v>
      </c>
      <c r="C9" s="16" t="s">
        <v>15</v>
      </c>
      <c r="D9" s="8">
        <v>1904.3</v>
      </c>
      <c r="E9" s="8">
        <v>0</v>
      </c>
      <c r="F9" s="8">
        <f>E9/D9*100</f>
        <v>0</v>
      </c>
      <c r="G9" s="8">
        <f>D9-E9</f>
        <v>1904.3</v>
      </c>
      <c r="H9" s="8">
        <f>G9/D9*100</f>
        <v>100</v>
      </c>
      <c r="I9" s="8">
        <v>1988.3</v>
      </c>
      <c r="J9" s="8">
        <v>0</v>
      </c>
      <c r="K9" s="8">
        <f>J9/I9*100</f>
        <v>0</v>
      </c>
      <c r="L9" s="8">
        <f>I9-J9</f>
        <v>1988.3</v>
      </c>
      <c r="M9" s="8">
        <f>L9/I9*100</f>
        <v>100</v>
      </c>
      <c r="N9" s="8">
        <v>2109.7</v>
      </c>
      <c r="O9" s="8">
        <v>0</v>
      </c>
      <c r="P9" s="8">
        <f>O9/N9*100</f>
        <v>0</v>
      </c>
      <c r="Q9" s="8">
        <f>N9-O9</f>
        <v>2109.7</v>
      </c>
      <c r="R9" s="8">
        <f>Q9/N9*100</f>
        <v>100</v>
      </c>
    </row>
    <row r="10" spans="1:18" ht="25.5">
      <c r="A10" s="7">
        <v>3</v>
      </c>
      <c r="B10" s="15" t="s">
        <v>6</v>
      </c>
      <c r="C10" s="16" t="s">
        <v>16</v>
      </c>
      <c r="D10" s="8">
        <v>25155.3</v>
      </c>
      <c r="E10" s="8">
        <v>25155.3</v>
      </c>
      <c r="F10" s="8">
        <f>E10/D10*100</f>
        <v>100</v>
      </c>
      <c r="G10" s="8">
        <v>0</v>
      </c>
      <c r="H10" s="8">
        <f>G10/D10*100</f>
        <v>0</v>
      </c>
      <c r="I10" s="8">
        <v>35731.6</v>
      </c>
      <c r="J10" s="8">
        <v>35731.6</v>
      </c>
      <c r="K10" s="8">
        <f>J10/I10*100</f>
        <v>100</v>
      </c>
      <c r="L10" s="8">
        <f>I10-J10</f>
        <v>0</v>
      </c>
      <c r="M10" s="8">
        <f>L10/I10*100</f>
        <v>0</v>
      </c>
      <c r="N10" s="8">
        <v>9425.6</v>
      </c>
      <c r="O10" s="8">
        <v>9425.6</v>
      </c>
      <c r="P10" s="8">
        <f>O10/N10*100</f>
        <v>100</v>
      </c>
      <c r="Q10" s="8">
        <v>0</v>
      </c>
      <c r="R10" s="8">
        <f>Q10/N10*100</f>
        <v>0</v>
      </c>
    </row>
  </sheetData>
  <sheetProtection/>
  <mergeCells count="11">
    <mergeCell ref="A2:R2"/>
    <mergeCell ref="E5:H5"/>
    <mergeCell ref="O1:R1"/>
    <mergeCell ref="J5:M5"/>
    <mergeCell ref="A5:A6"/>
    <mergeCell ref="B5:B6"/>
    <mergeCell ref="C5:C6"/>
    <mergeCell ref="D5:D6"/>
    <mergeCell ref="I5:I6"/>
    <mergeCell ref="N5:N6"/>
    <mergeCell ref="O5:R5"/>
  </mergeCells>
  <printOptions horizontalCentered="1"/>
  <pageMargins left="0.5905511811023623" right="0.5905511811023623" top="1.1811023622047245" bottom="0.5905511811023623" header="0.5118110236220472" footer="0.511811023622047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RizhenkovaE</dc:creator>
  <cp:keywords/>
  <dc:description/>
  <cp:lastModifiedBy>user</cp:lastModifiedBy>
  <cp:lastPrinted>2021-11-08T13:35:51Z</cp:lastPrinted>
  <dcterms:created xsi:type="dcterms:W3CDTF">2013-08-06T06:02:51Z</dcterms:created>
  <dcterms:modified xsi:type="dcterms:W3CDTF">2023-11-13T12:24:33Z</dcterms:modified>
  <cp:category/>
  <cp:version/>
  <cp:contentType/>
  <cp:contentStatus/>
</cp:coreProperties>
</file>