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1 кв 2016" sheetId="1" r:id="rId1"/>
    <sheet name="2 кв 2016" sheetId="2" r:id="rId2"/>
  </sheets>
  <definedNames>
    <definedName name="_xlnm.Print_Area" localSheetId="0">'1 кв 2016'!$A$1:$S$61</definedName>
    <definedName name="_xlnm.Print_Area" localSheetId="1">'2 кв 2016'!$A$1:$S$61</definedName>
  </definedNames>
  <calcPr fullCalcOnLoad="1"/>
</workbook>
</file>

<file path=xl/sharedStrings.xml><?xml version="1.0" encoding="utf-8"?>
<sst xmlns="http://schemas.openxmlformats.org/spreadsheetml/2006/main" count="152" uniqueCount="77">
  <si>
    <t>Сведения об объемах финансирования</t>
  </si>
  <si>
    <t>Наименование мероприятия</t>
  </si>
  <si>
    <t xml:space="preserve">                                                                    (подпись)       (фамилия, инициалы)</t>
  </si>
  <si>
    <t xml:space="preserve">                                                (фамилия, инициалы)   (номер телефона)</t>
  </si>
  <si>
    <t>Исполнено</t>
  </si>
  <si>
    <t>Всего (рублей)</t>
  </si>
  <si>
    <t>За счет средств областного бюджета (рублей)</t>
  </si>
  <si>
    <t>За счет средств местного бюджета (рублей)</t>
  </si>
  <si>
    <t>Код бюджетной классификации (КВСР; КЦСР, КВР, КОСГУ)</t>
  </si>
  <si>
    <t>Неисполь-зованный остаток  межбюд-жетного трансферта (рублей)</t>
  </si>
  <si>
    <t>Ремонт участка дороги в д. Речка</t>
  </si>
  <si>
    <t>Ремонт участка дороги в д. Сибола</t>
  </si>
  <si>
    <t>Ремонт участка дороги в п.ст. Войбокало</t>
  </si>
  <si>
    <t>Ремонт участка дороги в д. Гнори</t>
  </si>
  <si>
    <t xml:space="preserve">Глава администрации поселения </t>
  </si>
  <si>
    <t xml:space="preserve"> </t>
  </si>
  <si>
    <t>ИТОГО</t>
  </si>
  <si>
    <t xml:space="preserve">                                                            (подпись)          (фамилия, инициалы)</t>
  </si>
  <si>
    <t>Приобретение гранитного щебня в д.Бабаново</t>
  </si>
  <si>
    <t xml:space="preserve">Ленинградской области                 __________   Ю.С. Ибрагимов  </t>
  </si>
  <si>
    <t>Фактические показатели результативности использования субсидии</t>
  </si>
  <si>
    <t>Согласовано: пердседатель комитета по местному самоуправлению, межнациональным и межконфессиональным отношениям Ленинградской области                                        ______________________ Лебединский М.Е.</t>
  </si>
  <si>
    <t>Исполнитель                    __________________   Савченко М.В., тел. 54-436</t>
  </si>
  <si>
    <t>Руководитель финансового органа    ___________   Савченко М.В.</t>
  </si>
  <si>
    <t>Устройство пожарного водоема в д.Войпала</t>
  </si>
  <si>
    <t>Ограждение мусорных контейнеров в д. Сопели</t>
  </si>
  <si>
    <t>Ремонт колодца в д.Сопели</t>
  </si>
  <si>
    <t>Ограждение мусорных контейнеров в д.Войбокало</t>
  </si>
  <si>
    <t>Устройство пожарного водоема в д.Сибола</t>
  </si>
  <si>
    <t>Приобретение гранитного щебня в д. Сибола</t>
  </si>
  <si>
    <t>Приобретение гранитного щебня в п.ст. Войбокало</t>
  </si>
  <si>
    <t>Устройство пожарного водоема в п.ст. Войбокало</t>
  </si>
  <si>
    <t>Ограждение мусорных контейнеров в п.ст. Войбокало</t>
  </si>
  <si>
    <t>Устройство пожарного водоема в д. Горка</t>
  </si>
  <si>
    <t>Приобретение гранитного щебня в д. Горка</t>
  </si>
  <si>
    <t>Приобретение гранитного щебня в д. Гнори</t>
  </si>
  <si>
    <t>Устройство пожарного водоема в д. Дусьево</t>
  </si>
  <si>
    <t>Устройство пожарного водоема в д. Канзы</t>
  </si>
  <si>
    <t>Устройство пожарного водоема в д. Карпово</t>
  </si>
  <si>
    <t>Ограждение мусорных контейнеров в д. Карпово</t>
  </si>
  <si>
    <t>Благоустройство в пос. Концы</t>
  </si>
  <si>
    <t>Приобретение гранитного щебня в д. Концы</t>
  </si>
  <si>
    <t>Благоустройство в д. Овдакало</t>
  </si>
  <si>
    <t>Устройство пожарного водоема в д. Овдакало</t>
  </si>
  <si>
    <t>Приобретение гранитного щебня в п.ст. Новый Быт</t>
  </si>
  <si>
    <t>Приобретение гранитного щебня в д. Речка</t>
  </si>
  <si>
    <t>Приобретение гранитного щебня в д. Теребушки</t>
  </si>
  <si>
    <t>Устройство пожарного водоема в д.Тобино</t>
  </si>
  <si>
    <t>Плановые показатели результативности использования субсидии в сответствии с соглашением</t>
  </si>
  <si>
    <t>ОТЧЕТ    об использовании субсидии, предоставленной из областного бюджета Ленинградской области МО Шумское сельское поселение на реализацию проектов  местных инициатив граждан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"Развитие частей территорий муниципального образования Шумское сельское поселение Кировского муниципального района Ленинградской области на 2016 -2018 гг."</t>
  </si>
  <si>
    <t>за 2 квартал 2016 года</t>
  </si>
  <si>
    <t>Ремонт участка дороги в д. Бабаново</t>
  </si>
  <si>
    <t>Чистка канав в д. Войпола</t>
  </si>
  <si>
    <t>Ремонт участка дороги в д. Горка</t>
  </si>
  <si>
    <t>Ремонт участка дороги в д. Концы</t>
  </si>
  <si>
    <t>Ремонт участка дороги в п.ст. Новый Быт</t>
  </si>
  <si>
    <t>Ремонт участка дороги в д. Теребушки</t>
  </si>
  <si>
    <t>011 0409 5100170880 244 225 303 795;                                     011 0409 51001S0880 244 225 303 100</t>
  </si>
  <si>
    <t>011 0503 5100170880 244 226 205 221 795;                          011 0503 51001S0880 244 226 205 100</t>
  </si>
  <si>
    <t>011 0310 5100170880 244 226 205 221 795;                          011 0310 51001S0880 244 226 205 100</t>
  </si>
  <si>
    <t>011 0310 5100170880 244 226 205 221 795;                           011 0310 51001S0880 244 226 205 100</t>
  </si>
  <si>
    <t>011 0503 5100170880 244 225 303 221 795;                           011 0503 51001S0880 244 225 303 100</t>
  </si>
  <si>
    <t>011 0310 5100170880 244 226 205 221 795;                           011 0310 51001S880 244 226 205 100</t>
  </si>
  <si>
    <t>011 0503 5100170880 244 225 303 221 795;                          011 0503 51001S0880 244 225 303 100</t>
  </si>
  <si>
    <t xml:space="preserve"> 011 0503 510017088 244 226 205 221 795;                          011 0503 51001S0880 244 226 205 100</t>
  </si>
  <si>
    <t xml:space="preserve">011 0503 5100170880 244 226 205 221 795;                          011 0503 51001S0880 244 226 205 100; </t>
  </si>
  <si>
    <t>011 0310 5100170880 244 226 205 21 795;                            011 0310 51001S0880 244 226 205 100</t>
  </si>
  <si>
    <t>011 0409 5100170880 244 340 400 221 795;                          011 0409 51001S0880 244 340 400 100</t>
  </si>
  <si>
    <t>011 0409 5100170880 244 340 400 221 795;                           011 0409 51001S0880 244 340 400 100</t>
  </si>
  <si>
    <t xml:space="preserve">011 0503 5100170880 244 226 205 221 795;                                011 0503 51001S0880 244 226 205 100;  </t>
  </si>
  <si>
    <t>011 0310 5100170880 244 226 205 221 795;            011 0310 51001S0880 244 226 205 100</t>
  </si>
  <si>
    <t>011 0409 5100170880 244 340 400 221 795;          011 0409 51001S0880 244 340 400 100</t>
  </si>
  <si>
    <t>011 0409 5100170880 244 340 400 221 795;     011 0409 51001S0880 244 340 400 100</t>
  </si>
  <si>
    <t>011 0310 5100170880 244 226 205 221 795;          011 0310 51001S0880 244 226 205 100</t>
  </si>
  <si>
    <t>за 1 квартал 2016 года</t>
  </si>
  <si>
    <t>"01" апреля 2016 года</t>
  </si>
  <si>
    <t>"01"  июля  2016 года</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</si>
</sst>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49">
    <font>
      <sz val="10"/>
      <name val="Arial"/>
      <family val="0"/>
    </font>
    <font>
      <sz val="10"/>
      <name val="Times New Roman"/>
      <family val="1"/>
    </font>
    <font>
      <b/>
      <sz val="12"/>
      <name val="Times New Roman"/>
      <family val="1"/>
    </font>
    <font>
      <b/>
      <sz val="10"/>
      <name val="Times New Roman"/>
      <family val="1"/>
    </font>
    <font>
      <sz val="9"/>
      <name val="Arial"/>
      <family val="2"/>
    </font>
    <font>
      <sz val="12"/>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2"/>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212121"/>
      <name val="Times New Roman"/>
      <family val="1"/>
    </font>
    <font>
      <b/>
      <sz val="12"/>
      <color rgb="FF21212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6" fillId="31" borderId="0" applyNumberFormat="0" applyBorder="0" applyAlignment="0" applyProtection="0"/>
  </cellStyleXfs>
  <cellXfs count="45">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xf>
    <xf numFmtId="4" fontId="4" fillId="0" borderId="0" xfId="0" applyNumberFormat="1" applyFont="1" applyAlignment="1">
      <alignment/>
    </xf>
    <xf numFmtId="0" fontId="5" fillId="0" borderId="0" xfId="0" applyFont="1" applyAlignment="1">
      <alignment/>
    </xf>
    <xf numFmtId="0" fontId="6" fillId="0" borderId="0" xfId="0" applyFont="1" applyAlignment="1">
      <alignment/>
    </xf>
    <xf numFmtId="0" fontId="2" fillId="0" borderId="10" xfId="0" applyFont="1" applyBorder="1" applyAlignment="1">
      <alignment horizontal="center" vertical="center" wrapText="1"/>
    </xf>
    <xf numFmtId="0" fontId="5" fillId="0" borderId="0" xfId="0" applyFont="1" applyAlignment="1">
      <alignment/>
    </xf>
    <xf numFmtId="0" fontId="47" fillId="0" borderId="11" xfId="0" applyFont="1" applyFill="1" applyBorder="1" applyAlignment="1">
      <alignment horizontal="center" wrapText="1"/>
    </xf>
    <xf numFmtId="0" fontId="6" fillId="0" borderId="11" xfId="0" applyFont="1" applyFill="1" applyBorder="1" applyAlignment="1">
      <alignment horizontal="center" vertical="center" wrapText="1"/>
    </xf>
    <xf numFmtId="4" fontId="2" fillId="0" borderId="11" xfId="0" applyNumberFormat="1" applyFont="1" applyFill="1" applyBorder="1" applyAlignment="1">
      <alignment horizontal="right" wrapText="1"/>
    </xf>
    <xf numFmtId="0" fontId="47" fillId="32" borderId="11" xfId="0" applyFont="1" applyFill="1" applyBorder="1" applyAlignment="1">
      <alignment horizontal="center" wrapText="1"/>
    </xf>
    <xf numFmtId="4" fontId="2" fillId="0" borderId="11" xfId="0" applyNumberFormat="1" applyFont="1" applyBorder="1" applyAlignment="1">
      <alignment horizontal="right" wrapText="1"/>
    </xf>
    <xf numFmtId="49" fontId="6" fillId="0" borderId="11" xfId="0" applyNumberFormat="1" applyFont="1" applyFill="1" applyBorder="1" applyAlignment="1">
      <alignment horizontal="center"/>
    </xf>
    <xf numFmtId="0" fontId="6" fillId="0" borderId="11" xfId="0" applyFont="1" applyFill="1" applyBorder="1" applyAlignment="1">
      <alignment horizontal="center" wrapText="1"/>
    </xf>
    <xf numFmtId="4" fontId="2" fillId="0" borderId="11" xfId="0" applyNumberFormat="1" applyFont="1" applyFill="1" applyBorder="1" applyAlignment="1">
      <alignment horizontal="right"/>
    </xf>
    <xf numFmtId="0" fontId="48" fillId="32" borderId="11" xfId="0" applyFont="1" applyFill="1" applyBorder="1" applyAlignment="1">
      <alignment horizontal="center" wrapText="1"/>
    </xf>
    <xf numFmtId="49" fontId="6" fillId="0" borderId="12" xfId="0" applyNumberFormat="1" applyFont="1" applyBorder="1" applyAlignment="1">
      <alignment horizontal="center"/>
    </xf>
    <xf numFmtId="4" fontId="2" fillId="0" borderId="11" xfId="0" applyNumberFormat="1" applyFont="1" applyBorder="1" applyAlignment="1">
      <alignment horizontal="center"/>
    </xf>
    <xf numFmtId="0" fontId="6" fillId="0" borderId="0" xfId="0" applyFont="1" applyAlignment="1">
      <alignment vertical="top"/>
    </xf>
    <xf numFmtId="4" fontId="6" fillId="0" borderId="0" xfId="0" applyNumberFormat="1" applyFont="1" applyAlignment="1">
      <alignment/>
    </xf>
    <xf numFmtId="0" fontId="6" fillId="0" borderId="0" xfId="0" applyFont="1" applyAlignment="1">
      <alignment horizontal="center" vertical="top" wrapText="1"/>
    </xf>
    <xf numFmtId="0" fontId="6" fillId="0" borderId="0" xfId="0" applyFont="1" applyBorder="1" applyAlignment="1">
      <alignment/>
    </xf>
    <xf numFmtId="49" fontId="6" fillId="0" borderId="12"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2"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0" fontId="1" fillId="0" borderId="0" xfId="0" applyFont="1" applyAlignment="1">
      <alignment horizontal="right" vertical="top"/>
    </xf>
    <xf numFmtId="0" fontId="1"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wrapText="1"/>
    </xf>
    <xf numFmtId="0" fontId="1" fillId="0" borderId="0" xfId="0" applyFont="1" applyAlignment="1">
      <alignment wrapText="1"/>
    </xf>
    <xf numFmtId="0" fontId="2" fillId="0" borderId="0" xfId="0" applyFont="1" applyAlignment="1">
      <alignment horizontal="center" wrapText="1"/>
    </xf>
    <xf numFmtId="0" fontId="6" fillId="0" borderId="13"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0" xfId="0" applyFont="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zoomScale="79" zoomScaleNormal="79" zoomScalePageLayoutView="0" workbookViewId="0" topLeftCell="A39">
      <selection activeCell="A46" sqref="A46"/>
    </sheetView>
  </sheetViews>
  <sheetFormatPr defaultColWidth="9.140625" defaultRowHeight="12.75"/>
  <cols>
    <col min="1" max="2" width="27.7109375" style="0" customWidth="1"/>
    <col min="3" max="3" width="16.421875" style="0" customWidth="1"/>
    <col min="4" max="4" width="5.57421875" style="0" customWidth="1"/>
    <col min="5" max="5" width="18.140625" style="0" customWidth="1"/>
    <col min="6" max="6" width="17.140625" style="0" customWidth="1"/>
    <col min="7" max="7" width="16.140625" style="0" customWidth="1"/>
    <col min="8" max="8" width="15.8515625" style="0" customWidth="1"/>
    <col min="9" max="9" width="19.8515625" style="0" customWidth="1"/>
    <col min="10" max="10" width="18.28125" style="0" customWidth="1"/>
    <col min="11" max="11" width="14.00390625" style="0" customWidth="1"/>
    <col min="13" max="13" width="10.57421875" style="0" bestFit="1" customWidth="1"/>
  </cols>
  <sheetData>
    <row r="1" spans="9:11" ht="6" customHeight="1">
      <c r="I1" s="29"/>
      <c r="J1" s="29"/>
      <c r="K1" s="29"/>
    </row>
    <row r="2" spans="2:11" ht="18" customHeight="1" hidden="1">
      <c r="B2" s="1"/>
      <c r="H2" s="1"/>
      <c r="I2" s="30"/>
      <c r="J2" s="31"/>
      <c r="K2" s="31"/>
    </row>
    <row r="3" spans="1:11" ht="12.75" customHeight="1" hidden="1">
      <c r="A3" s="32"/>
      <c r="B3" s="33"/>
      <c r="C3" s="33"/>
      <c r="D3" s="33"/>
      <c r="E3" s="33"/>
      <c r="F3" s="33"/>
      <c r="G3" s="33"/>
      <c r="H3" s="33"/>
      <c r="I3" s="33"/>
      <c r="J3" s="33"/>
      <c r="K3" s="33"/>
    </row>
    <row r="4" spans="1:11" ht="16.5" customHeight="1" hidden="1">
      <c r="A4" s="34"/>
      <c r="B4" s="34"/>
      <c r="C4" s="34"/>
      <c r="D4" s="34"/>
      <c r="E4" s="34"/>
      <c r="F4" s="34"/>
      <c r="G4" s="34"/>
      <c r="H4" s="34"/>
      <c r="I4" s="34"/>
      <c r="J4" s="34"/>
      <c r="K4" s="34"/>
    </row>
    <row r="5" spans="1:11" ht="4.5" customHeight="1" hidden="1">
      <c r="A5" s="34"/>
      <c r="B5" s="34"/>
      <c r="C5" s="34"/>
      <c r="D5" s="34"/>
      <c r="E5" s="34"/>
      <c r="F5" s="34"/>
      <c r="G5" s="34"/>
      <c r="H5" s="34"/>
      <c r="I5" s="34"/>
      <c r="J5" s="34"/>
      <c r="K5" s="34"/>
    </row>
    <row r="6" spans="1:11" ht="63" customHeight="1" hidden="1">
      <c r="A6" s="34"/>
      <c r="B6" s="34"/>
      <c r="C6" s="34"/>
      <c r="D6" s="34"/>
      <c r="E6" s="34"/>
      <c r="F6" s="34"/>
      <c r="G6" s="34"/>
      <c r="H6" s="34"/>
      <c r="I6" s="34"/>
      <c r="J6" s="34"/>
      <c r="K6" s="34"/>
    </row>
    <row r="7" spans="1:12" s="2" customFormat="1" ht="85.5" customHeight="1">
      <c r="A7" s="34" t="s">
        <v>49</v>
      </c>
      <c r="B7" s="34"/>
      <c r="C7" s="34"/>
      <c r="D7" s="34"/>
      <c r="E7" s="34"/>
      <c r="F7" s="34"/>
      <c r="G7" s="34"/>
      <c r="H7" s="34"/>
      <c r="I7" s="34"/>
      <c r="J7" s="34"/>
      <c r="K7" s="34"/>
      <c r="L7" s="5"/>
    </row>
    <row r="8" spans="1:12" s="2" customFormat="1" ht="15.75">
      <c r="A8" s="6"/>
      <c r="B8" s="6"/>
      <c r="C8" s="6"/>
      <c r="D8" s="35"/>
      <c r="E8" s="35"/>
      <c r="F8" s="35"/>
      <c r="G8" s="6"/>
      <c r="H8" s="6"/>
      <c r="I8" s="36" t="s">
        <v>74</v>
      </c>
      <c r="J8" s="36"/>
      <c r="K8" s="36"/>
      <c r="L8" s="5"/>
    </row>
    <row r="9" spans="1:12" s="3" customFormat="1" ht="27" customHeight="1">
      <c r="A9" s="37" t="s">
        <v>1</v>
      </c>
      <c r="B9" s="37" t="s">
        <v>8</v>
      </c>
      <c r="C9" s="37" t="s">
        <v>48</v>
      </c>
      <c r="D9" s="37" t="s">
        <v>20</v>
      </c>
      <c r="E9" s="40" t="s">
        <v>0</v>
      </c>
      <c r="F9" s="41"/>
      <c r="G9" s="41"/>
      <c r="H9" s="40" t="s">
        <v>4</v>
      </c>
      <c r="I9" s="41"/>
      <c r="J9" s="41"/>
      <c r="K9" s="42" t="s">
        <v>9</v>
      </c>
      <c r="L9" s="8"/>
    </row>
    <row r="10" spans="1:13" s="3" customFormat="1" ht="50.25" customHeight="1">
      <c r="A10" s="38"/>
      <c r="B10" s="39"/>
      <c r="C10" s="38"/>
      <c r="D10" s="38"/>
      <c r="E10" s="41"/>
      <c r="F10" s="41"/>
      <c r="G10" s="41"/>
      <c r="H10" s="41"/>
      <c r="I10" s="41"/>
      <c r="J10" s="41"/>
      <c r="K10" s="43"/>
      <c r="L10" s="8"/>
      <c r="M10" s="4"/>
    </row>
    <row r="11" spans="1:12" s="3" customFormat="1" ht="77.25" customHeight="1">
      <c r="A11" s="38"/>
      <c r="B11" s="39"/>
      <c r="C11" s="38"/>
      <c r="D11" s="38"/>
      <c r="E11" s="7" t="s">
        <v>5</v>
      </c>
      <c r="F11" s="7" t="s">
        <v>6</v>
      </c>
      <c r="G11" s="7" t="s">
        <v>7</v>
      </c>
      <c r="H11" s="7" t="s">
        <v>5</v>
      </c>
      <c r="I11" s="7" t="s">
        <v>6</v>
      </c>
      <c r="J11" s="7" t="s">
        <v>7</v>
      </c>
      <c r="K11" s="43"/>
      <c r="L11" s="8"/>
    </row>
    <row r="12" spans="1:12" s="3" customFormat="1" ht="167.25" customHeight="1">
      <c r="A12" s="9" t="s">
        <v>18</v>
      </c>
      <c r="B12" s="24" t="s">
        <v>67</v>
      </c>
      <c r="C12" s="10"/>
      <c r="D12" s="10">
        <v>0</v>
      </c>
      <c r="E12" s="16">
        <f aca="true" t="shared" si="0" ref="E12:E36">F12+G12</f>
        <v>100000</v>
      </c>
      <c r="F12" s="16">
        <v>93020</v>
      </c>
      <c r="G12" s="16">
        <v>6980</v>
      </c>
      <c r="H12" s="11">
        <v>0</v>
      </c>
      <c r="I12" s="11">
        <v>0</v>
      </c>
      <c r="J12" s="11">
        <v>0</v>
      </c>
      <c r="K12" s="16">
        <f aca="true" t="shared" si="1" ref="K12:K36">F12-I12</f>
        <v>93020</v>
      </c>
      <c r="L12" s="8"/>
    </row>
    <row r="13" spans="1:12" s="3" customFormat="1" ht="146.25" customHeight="1">
      <c r="A13" s="12" t="s">
        <v>24</v>
      </c>
      <c r="B13" s="25" t="s">
        <v>58</v>
      </c>
      <c r="C13" s="10"/>
      <c r="D13" s="10">
        <v>0</v>
      </c>
      <c r="E13" s="16">
        <f t="shared" si="0"/>
        <v>100000</v>
      </c>
      <c r="F13" s="16">
        <v>93020</v>
      </c>
      <c r="G13" s="16">
        <v>6980</v>
      </c>
      <c r="H13" s="11">
        <v>0</v>
      </c>
      <c r="I13" s="11">
        <v>0</v>
      </c>
      <c r="J13" s="11">
        <v>0</v>
      </c>
      <c r="K13" s="16">
        <f t="shared" si="1"/>
        <v>93020</v>
      </c>
      <c r="L13" s="8"/>
    </row>
    <row r="14" spans="1:20" s="3" customFormat="1" ht="127.5" customHeight="1">
      <c r="A14" s="9" t="s">
        <v>25</v>
      </c>
      <c r="B14" s="25" t="s">
        <v>63</v>
      </c>
      <c r="C14" s="14"/>
      <c r="D14" s="15">
        <v>0</v>
      </c>
      <c r="E14" s="11">
        <f t="shared" si="0"/>
        <v>50000</v>
      </c>
      <c r="F14" s="11">
        <v>46510</v>
      </c>
      <c r="G14" s="11">
        <v>3490</v>
      </c>
      <c r="H14" s="16">
        <v>0</v>
      </c>
      <c r="I14" s="16">
        <v>0</v>
      </c>
      <c r="J14" s="16">
        <v>0</v>
      </c>
      <c r="K14" s="11">
        <f t="shared" si="1"/>
        <v>46510</v>
      </c>
      <c r="L14" s="8"/>
      <c r="T14" s="26"/>
    </row>
    <row r="15" spans="1:12" s="3" customFormat="1" ht="131.25" customHeight="1">
      <c r="A15" s="12" t="s">
        <v>26</v>
      </c>
      <c r="B15" s="25" t="s">
        <v>63</v>
      </c>
      <c r="C15" s="10"/>
      <c r="D15" s="10">
        <v>0</v>
      </c>
      <c r="E15" s="11">
        <f t="shared" si="0"/>
        <v>60000</v>
      </c>
      <c r="F15" s="11">
        <v>55810</v>
      </c>
      <c r="G15" s="11">
        <v>4190</v>
      </c>
      <c r="H15" s="13">
        <v>0</v>
      </c>
      <c r="I15" s="13">
        <v>0</v>
      </c>
      <c r="J15" s="13">
        <v>0</v>
      </c>
      <c r="K15" s="11">
        <f t="shared" si="1"/>
        <v>55810</v>
      </c>
      <c r="L15" s="8"/>
    </row>
    <row r="16" spans="1:12" s="3" customFormat="1" ht="116.25" customHeight="1">
      <c r="A16" s="9" t="s">
        <v>27</v>
      </c>
      <c r="B16" s="25" t="s">
        <v>63</v>
      </c>
      <c r="C16" s="10"/>
      <c r="D16" s="10">
        <v>0</v>
      </c>
      <c r="E16" s="16">
        <f t="shared" si="0"/>
        <v>100000</v>
      </c>
      <c r="F16" s="16">
        <v>93020</v>
      </c>
      <c r="G16" s="16">
        <v>6980</v>
      </c>
      <c r="H16" s="13">
        <v>0</v>
      </c>
      <c r="I16" s="13">
        <v>0</v>
      </c>
      <c r="J16" s="13">
        <v>0</v>
      </c>
      <c r="K16" s="16">
        <f t="shared" si="1"/>
        <v>93020</v>
      </c>
      <c r="L16" s="8"/>
    </row>
    <row r="17" spans="1:12" s="3" customFormat="1" ht="132.75" customHeight="1">
      <c r="A17" s="9" t="s">
        <v>28</v>
      </c>
      <c r="B17" s="24" t="s">
        <v>60</v>
      </c>
      <c r="C17" s="10"/>
      <c r="D17" s="10">
        <v>0</v>
      </c>
      <c r="E17" s="11">
        <f t="shared" si="0"/>
        <v>90000</v>
      </c>
      <c r="F17" s="11">
        <v>83720</v>
      </c>
      <c r="G17" s="11">
        <v>6280</v>
      </c>
      <c r="H17" s="11">
        <v>0</v>
      </c>
      <c r="I17" s="11">
        <v>0</v>
      </c>
      <c r="J17" s="11">
        <v>0</v>
      </c>
      <c r="K17" s="11">
        <f t="shared" si="1"/>
        <v>83720</v>
      </c>
      <c r="L17" s="8"/>
    </row>
    <row r="18" spans="1:12" s="2" customFormat="1" ht="135.75" customHeight="1">
      <c r="A18" s="9" t="s">
        <v>29</v>
      </c>
      <c r="B18" s="24" t="s">
        <v>67</v>
      </c>
      <c r="C18" s="10"/>
      <c r="D18" s="10">
        <v>0</v>
      </c>
      <c r="E18" s="11">
        <f t="shared" si="0"/>
        <v>80000</v>
      </c>
      <c r="F18" s="11">
        <v>74420</v>
      </c>
      <c r="G18" s="11">
        <v>5580</v>
      </c>
      <c r="H18" s="11">
        <v>0</v>
      </c>
      <c r="I18" s="11">
        <v>0</v>
      </c>
      <c r="J18" s="11">
        <v>0</v>
      </c>
      <c r="K18" s="11">
        <f t="shared" si="1"/>
        <v>74420</v>
      </c>
      <c r="L18" s="5"/>
    </row>
    <row r="19" spans="1:19" s="2" customFormat="1" ht="114" customHeight="1">
      <c r="A19" s="9" t="s">
        <v>30</v>
      </c>
      <c r="B19" s="24" t="s">
        <v>67</v>
      </c>
      <c r="C19" s="14"/>
      <c r="D19" s="15">
        <v>0</v>
      </c>
      <c r="E19" s="11">
        <f t="shared" si="0"/>
        <v>300000</v>
      </c>
      <c r="F19" s="11">
        <v>279100</v>
      </c>
      <c r="G19" s="11">
        <v>20900</v>
      </c>
      <c r="H19" s="11">
        <v>0</v>
      </c>
      <c r="I19" s="11">
        <v>0</v>
      </c>
      <c r="J19" s="11">
        <v>0</v>
      </c>
      <c r="K19" s="11">
        <f t="shared" si="1"/>
        <v>279100</v>
      </c>
      <c r="L19" s="5"/>
      <c r="S19" s="26"/>
    </row>
    <row r="20" spans="1:12" s="2" customFormat="1" ht="123" customHeight="1">
      <c r="A20" s="9" t="s">
        <v>31</v>
      </c>
      <c r="B20" s="24" t="s">
        <v>59</v>
      </c>
      <c r="C20" s="10"/>
      <c r="D20" s="10">
        <v>0</v>
      </c>
      <c r="E20" s="16">
        <f t="shared" si="0"/>
        <v>100000</v>
      </c>
      <c r="F20" s="16">
        <v>93020</v>
      </c>
      <c r="G20" s="16">
        <v>6980</v>
      </c>
      <c r="H20" s="13">
        <v>0</v>
      </c>
      <c r="I20" s="13">
        <v>0</v>
      </c>
      <c r="J20" s="13">
        <v>0</v>
      </c>
      <c r="K20" s="16">
        <f t="shared" si="1"/>
        <v>93020</v>
      </c>
      <c r="L20" s="5"/>
    </row>
    <row r="21" spans="1:12" s="2" customFormat="1" ht="110.25" customHeight="1">
      <c r="A21" s="9" t="s">
        <v>32</v>
      </c>
      <c r="B21" s="24" t="s">
        <v>63</v>
      </c>
      <c r="C21" s="10"/>
      <c r="D21" s="10">
        <v>0</v>
      </c>
      <c r="E21" s="16">
        <f t="shared" si="0"/>
        <v>100000</v>
      </c>
      <c r="F21" s="16">
        <v>93020</v>
      </c>
      <c r="G21" s="16">
        <v>6980</v>
      </c>
      <c r="H21" s="11">
        <v>0</v>
      </c>
      <c r="I21" s="11">
        <v>0</v>
      </c>
      <c r="J21" s="11">
        <v>0</v>
      </c>
      <c r="K21" s="16">
        <f t="shared" si="1"/>
        <v>93020</v>
      </c>
      <c r="L21" s="5"/>
    </row>
    <row r="22" spans="1:20" s="2" customFormat="1" ht="97.5" customHeight="1">
      <c r="A22" s="9" t="s">
        <v>33</v>
      </c>
      <c r="B22" s="24" t="s">
        <v>59</v>
      </c>
      <c r="C22" s="14"/>
      <c r="D22" s="15">
        <v>0</v>
      </c>
      <c r="E22" s="16">
        <f t="shared" si="0"/>
        <v>90000</v>
      </c>
      <c r="F22" s="16">
        <v>83720</v>
      </c>
      <c r="G22" s="16">
        <v>6280</v>
      </c>
      <c r="H22" s="16">
        <v>0</v>
      </c>
      <c r="I22" s="16">
        <v>0</v>
      </c>
      <c r="J22" s="16">
        <v>0</v>
      </c>
      <c r="K22" s="16">
        <f t="shared" si="1"/>
        <v>83720</v>
      </c>
      <c r="L22" s="5"/>
      <c r="T22" s="26"/>
    </row>
    <row r="23" spans="1:20" s="2" customFormat="1" ht="94.5" customHeight="1">
      <c r="A23" s="9" t="s">
        <v>34</v>
      </c>
      <c r="B23" s="24" t="s">
        <v>67</v>
      </c>
      <c r="C23" s="14"/>
      <c r="D23" s="15">
        <v>0</v>
      </c>
      <c r="E23" s="16">
        <f t="shared" si="0"/>
        <v>160000</v>
      </c>
      <c r="F23" s="16">
        <v>148840</v>
      </c>
      <c r="G23" s="16">
        <v>11160</v>
      </c>
      <c r="H23" s="11">
        <v>0</v>
      </c>
      <c r="I23" s="11">
        <v>0</v>
      </c>
      <c r="J23" s="11">
        <v>0</v>
      </c>
      <c r="K23" s="16">
        <f t="shared" si="1"/>
        <v>148840</v>
      </c>
      <c r="L23" s="5"/>
      <c r="T23" s="26"/>
    </row>
    <row r="24" spans="1:20" s="2" customFormat="1" ht="112.5" customHeight="1">
      <c r="A24" s="9" t="s">
        <v>35</v>
      </c>
      <c r="B24" s="24" t="s">
        <v>67</v>
      </c>
      <c r="C24" s="14"/>
      <c r="D24" s="15">
        <v>0</v>
      </c>
      <c r="E24" s="16">
        <f t="shared" si="0"/>
        <v>100000</v>
      </c>
      <c r="F24" s="16">
        <v>93020</v>
      </c>
      <c r="G24" s="16">
        <v>6980</v>
      </c>
      <c r="H24" s="13">
        <v>0</v>
      </c>
      <c r="I24" s="13">
        <v>0</v>
      </c>
      <c r="J24" s="13">
        <v>0</v>
      </c>
      <c r="K24" s="16">
        <f t="shared" si="1"/>
        <v>93020</v>
      </c>
      <c r="L24" s="5"/>
      <c r="T24" s="27"/>
    </row>
    <row r="25" spans="1:20" s="2" customFormat="1" ht="114.75" customHeight="1">
      <c r="A25" s="9" t="s">
        <v>36</v>
      </c>
      <c r="B25" s="24" t="s">
        <v>60</v>
      </c>
      <c r="C25" s="14"/>
      <c r="D25" s="15">
        <v>0</v>
      </c>
      <c r="E25" s="16">
        <f t="shared" si="0"/>
        <v>100000</v>
      </c>
      <c r="F25" s="16">
        <v>93020</v>
      </c>
      <c r="G25" s="16">
        <v>6980</v>
      </c>
      <c r="H25" s="13">
        <v>0</v>
      </c>
      <c r="I25" s="13">
        <v>0</v>
      </c>
      <c r="J25" s="13">
        <v>0</v>
      </c>
      <c r="K25" s="16">
        <f t="shared" si="1"/>
        <v>93020</v>
      </c>
      <c r="L25" s="5"/>
      <c r="T25" s="27"/>
    </row>
    <row r="26" spans="1:12" s="2" customFormat="1" ht="110.25" customHeight="1">
      <c r="A26" s="9" t="s">
        <v>37</v>
      </c>
      <c r="B26" s="24" t="s">
        <v>60</v>
      </c>
      <c r="C26" s="14"/>
      <c r="D26" s="15">
        <v>0</v>
      </c>
      <c r="E26" s="16">
        <f t="shared" si="0"/>
        <v>100000</v>
      </c>
      <c r="F26" s="16">
        <v>93020</v>
      </c>
      <c r="G26" s="16">
        <v>6980</v>
      </c>
      <c r="H26" s="13">
        <v>0</v>
      </c>
      <c r="I26" s="13">
        <v>0</v>
      </c>
      <c r="J26" s="13">
        <v>0</v>
      </c>
      <c r="K26" s="16">
        <f t="shared" si="1"/>
        <v>93020</v>
      </c>
      <c r="L26" s="5"/>
    </row>
    <row r="27" spans="1:12" s="2" customFormat="1" ht="118.5" customHeight="1">
      <c r="A27" s="9" t="s">
        <v>38</v>
      </c>
      <c r="B27" s="24" t="s">
        <v>60</v>
      </c>
      <c r="C27" s="14"/>
      <c r="D27" s="15">
        <v>0</v>
      </c>
      <c r="E27" s="16">
        <f t="shared" si="0"/>
        <v>90000</v>
      </c>
      <c r="F27" s="16">
        <v>83720</v>
      </c>
      <c r="G27" s="16">
        <v>6280</v>
      </c>
      <c r="H27" s="16">
        <v>0</v>
      </c>
      <c r="I27" s="16">
        <v>0</v>
      </c>
      <c r="J27" s="16">
        <v>0</v>
      </c>
      <c r="K27" s="16">
        <f t="shared" si="1"/>
        <v>83720</v>
      </c>
      <c r="L27" s="5"/>
    </row>
    <row r="28" spans="1:12" s="2" customFormat="1" ht="133.5" customHeight="1">
      <c r="A28" s="9" t="s">
        <v>39</v>
      </c>
      <c r="B28" s="24" t="s">
        <v>63</v>
      </c>
      <c r="C28" s="10"/>
      <c r="D28" s="10">
        <v>0</v>
      </c>
      <c r="E28" s="16">
        <f t="shared" si="0"/>
        <v>50000</v>
      </c>
      <c r="F28" s="16">
        <v>46510</v>
      </c>
      <c r="G28" s="16">
        <v>3490</v>
      </c>
      <c r="H28" s="11">
        <v>0</v>
      </c>
      <c r="I28" s="11">
        <v>0</v>
      </c>
      <c r="J28" s="11">
        <v>0</v>
      </c>
      <c r="K28" s="16">
        <f t="shared" si="1"/>
        <v>46510</v>
      </c>
      <c r="L28" s="5"/>
    </row>
    <row r="29" spans="1:12" s="2" customFormat="1" ht="163.5" customHeight="1">
      <c r="A29" s="9" t="s">
        <v>40</v>
      </c>
      <c r="B29" s="24" t="s">
        <v>58</v>
      </c>
      <c r="C29" s="10"/>
      <c r="D29" s="10">
        <v>0</v>
      </c>
      <c r="E29" s="13">
        <f t="shared" si="0"/>
        <v>200000</v>
      </c>
      <c r="F29" s="13">
        <v>186050</v>
      </c>
      <c r="G29" s="11">
        <v>13950</v>
      </c>
      <c r="H29" s="13">
        <v>0</v>
      </c>
      <c r="I29" s="13">
        <v>0</v>
      </c>
      <c r="J29" s="13">
        <v>0</v>
      </c>
      <c r="K29" s="13">
        <f t="shared" si="1"/>
        <v>186050</v>
      </c>
      <c r="L29" s="5"/>
    </row>
    <row r="30" spans="1:12" s="2" customFormat="1" ht="126.75" customHeight="1">
      <c r="A30" s="9" t="s">
        <v>41</v>
      </c>
      <c r="B30" s="24" t="s">
        <v>68</v>
      </c>
      <c r="C30" s="14"/>
      <c r="D30" s="15">
        <v>0</v>
      </c>
      <c r="E30" s="16">
        <f t="shared" si="0"/>
        <v>100000</v>
      </c>
      <c r="F30" s="16">
        <v>93020</v>
      </c>
      <c r="G30" s="16">
        <v>6980</v>
      </c>
      <c r="H30" s="13">
        <v>0</v>
      </c>
      <c r="I30" s="13">
        <v>0</v>
      </c>
      <c r="J30" s="13">
        <v>0</v>
      </c>
      <c r="K30" s="16">
        <f t="shared" si="1"/>
        <v>93020</v>
      </c>
      <c r="L30" s="5"/>
    </row>
    <row r="31" spans="1:12" s="2" customFormat="1" ht="133.5" customHeight="1">
      <c r="A31" s="9" t="s">
        <v>42</v>
      </c>
      <c r="B31" s="25" t="s">
        <v>69</v>
      </c>
      <c r="C31" s="14"/>
      <c r="D31" s="15">
        <v>0</v>
      </c>
      <c r="E31" s="16">
        <f t="shared" si="0"/>
        <v>60000</v>
      </c>
      <c r="F31" s="16">
        <v>55810</v>
      </c>
      <c r="G31" s="16">
        <v>4190</v>
      </c>
      <c r="H31" s="16">
        <v>0</v>
      </c>
      <c r="I31" s="16">
        <v>0</v>
      </c>
      <c r="J31" s="16">
        <v>0</v>
      </c>
      <c r="K31" s="16">
        <f t="shared" si="1"/>
        <v>55810</v>
      </c>
      <c r="L31" s="5"/>
    </row>
    <row r="32" spans="1:12" s="2" customFormat="1" ht="126.75" customHeight="1">
      <c r="A32" s="9" t="s">
        <v>43</v>
      </c>
      <c r="B32" s="24" t="s">
        <v>70</v>
      </c>
      <c r="C32" s="14"/>
      <c r="D32" s="15">
        <v>0</v>
      </c>
      <c r="E32" s="16">
        <f t="shared" si="0"/>
        <v>57500</v>
      </c>
      <c r="F32" s="16">
        <v>53500</v>
      </c>
      <c r="G32" s="16">
        <v>4000</v>
      </c>
      <c r="H32" s="16">
        <v>0</v>
      </c>
      <c r="I32" s="16">
        <v>0</v>
      </c>
      <c r="J32" s="16">
        <v>0</v>
      </c>
      <c r="K32" s="16">
        <f t="shared" si="1"/>
        <v>53500</v>
      </c>
      <c r="L32" s="5"/>
    </row>
    <row r="33" spans="1:12" s="2" customFormat="1" ht="122.25" customHeight="1">
      <c r="A33" s="9" t="s">
        <v>44</v>
      </c>
      <c r="B33" s="24" t="s">
        <v>71</v>
      </c>
      <c r="C33" s="14"/>
      <c r="D33" s="15">
        <v>0</v>
      </c>
      <c r="E33" s="16">
        <f t="shared" si="0"/>
        <v>100000</v>
      </c>
      <c r="F33" s="16">
        <v>93020</v>
      </c>
      <c r="G33" s="16">
        <v>6980</v>
      </c>
      <c r="H33" s="16">
        <v>0</v>
      </c>
      <c r="I33" s="16">
        <v>0</v>
      </c>
      <c r="J33" s="16">
        <v>0</v>
      </c>
      <c r="K33" s="16">
        <f t="shared" si="1"/>
        <v>93020</v>
      </c>
      <c r="L33" s="5"/>
    </row>
    <row r="34" spans="1:12" s="2" customFormat="1" ht="122.25" customHeight="1">
      <c r="A34" s="9" t="s">
        <v>45</v>
      </c>
      <c r="B34" s="24" t="s">
        <v>72</v>
      </c>
      <c r="C34" s="14"/>
      <c r="D34" s="15">
        <v>0</v>
      </c>
      <c r="E34" s="16">
        <f t="shared" si="0"/>
        <v>100000</v>
      </c>
      <c r="F34" s="16">
        <v>93020</v>
      </c>
      <c r="G34" s="16">
        <v>6980</v>
      </c>
      <c r="H34" s="13">
        <f>SUM(I34:J34)</f>
        <v>0</v>
      </c>
      <c r="I34" s="13">
        <v>0</v>
      </c>
      <c r="J34" s="13">
        <v>0</v>
      </c>
      <c r="K34" s="16">
        <f t="shared" si="1"/>
        <v>93020</v>
      </c>
      <c r="L34" s="5"/>
    </row>
    <row r="35" spans="1:12" s="2" customFormat="1" ht="104.25" customHeight="1">
      <c r="A35" s="9" t="s">
        <v>46</v>
      </c>
      <c r="B35" s="24" t="s">
        <v>72</v>
      </c>
      <c r="C35" s="14"/>
      <c r="D35" s="15">
        <v>0</v>
      </c>
      <c r="E35" s="16">
        <f t="shared" si="0"/>
        <v>200000</v>
      </c>
      <c r="F35" s="16">
        <v>186050</v>
      </c>
      <c r="G35" s="16">
        <v>13950</v>
      </c>
      <c r="H35" s="16">
        <v>0</v>
      </c>
      <c r="I35" s="16">
        <v>0</v>
      </c>
      <c r="J35" s="16">
        <v>0</v>
      </c>
      <c r="K35" s="16">
        <f t="shared" si="1"/>
        <v>186050</v>
      </c>
      <c r="L35" s="5"/>
    </row>
    <row r="36" spans="1:12" s="2" customFormat="1" ht="136.5" customHeight="1">
      <c r="A36" s="9" t="s">
        <v>47</v>
      </c>
      <c r="B36" s="24" t="s">
        <v>73</v>
      </c>
      <c r="C36" s="14"/>
      <c r="D36" s="15">
        <v>0</v>
      </c>
      <c r="E36" s="16">
        <f t="shared" si="0"/>
        <v>100000</v>
      </c>
      <c r="F36" s="16">
        <v>93020</v>
      </c>
      <c r="G36" s="16">
        <v>6980</v>
      </c>
      <c r="H36" s="16">
        <f>I36+J36</f>
        <v>0</v>
      </c>
      <c r="I36" s="16">
        <v>0</v>
      </c>
      <c r="J36" s="16">
        <v>0</v>
      </c>
      <c r="K36" s="16">
        <f t="shared" si="1"/>
        <v>93020</v>
      </c>
      <c r="L36" s="5"/>
    </row>
    <row r="37" spans="1:12" s="2" customFormat="1" ht="32.25" customHeight="1">
      <c r="A37" s="17" t="s">
        <v>16</v>
      </c>
      <c r="B37" s="18"/>
      <c r="C37" s="14"/>
      <c r="D37" s="15"/>
      <c r="E37" s="19">
        <f aca="true" t="shared" si="2" ref="E37:K37">SUM(E12:E36)</f>
        <v>2687500</v>
      </c>
      <c r="F37" s="19">
        <f>SUM(F12:F36)</f>
        <v>2500000</v>
      </c>
      <c r="G37" s="19">
        <f t="shared" si="2"/>
        <v>187500</v>
      </c>
      <c r="H37" s="19">
        <f t="shared" si="2"/>
        <v>0</v>
      </c>
      <c r="I37" s="19">
        <f t="shared" si="2"/>
        <v>0</v>
      </c>
      <c r="J37" s="19">
        <f t="shared" si="2"/>
        <v>0</v>
      </c>
      <c r="K37" s="19">
        <f t="shared" si="2"/>
        <v>2500000</v>
      </c>
      <c r="L37" s="5"/>
    </row>
    <row r="38" spans="1:12" s="2" customFormat="1" ht="15.75" customHeight="1">
      <c r="A38" s="20" t="s">
        <v>14</v>
      </c>
      <c r="B38" s="6"/>
      <c r="C38" s="6"/>
      <c r="D38" s="6"/>
      <c r="E38" s="6"/>
      <c r="F38" s="21"/>
      <c r="G38" s="44" t="s">
        <v>21</v>
      </c>
      <c r="H38" s="44"/>
      <c r="I38" s="44"/>
      <c r="J38" s="44"/>
      <c r="K38" s="22"/>
      <c r="L38" s="5"/>
    </row>
    <row r="39" spans="1:12" s="2" customFormat="1" ht="16.5" customHeight="1">
      <c r="A39" s="20" t="s">
        <v>19</v>
      </c>
      <c r="B39" s="23"/>
      <c r="C39" s="23"/>
      <c r="D39" s="6" t="s">
        <v>15</v>
      </c>
      <c r="E39" s="6"/>
      <c r="F39" s="6"/>
      <c r="G39" s="44"/>
      <c r="H39" s="44"/>
      <c r="I39" s="44"/>
      <c r="J39" s="44"/>
      <c r="K39" s="22"/>
      <c r="L39" s="5"/>
    </row>
    <row r="40" spans="1:12" s="2" customFormat="1" ht="14.25" customHeight="1">
      <c r="A40" s="6" t="s">
        <v>17</v>
      </c>
      <c r="B40" s="23"/>
      <c r="C40" s="23"/>
      <c r="D40" s="6"/>
      <c r="E40" s="6"/>
      <c r="F40" s="6"/>
      <c r="G40" s="44"/>
      <c r="H40" s="44"/>
      <c r="I40" s="44"/>
      <c r="J40" s="44"/>
      <c r="K40" s="22"/>
      <c r="L40" s="5"/>
    </row>
    <row r="41" spans="1:12" s="2" customFormat="1" ht="18" customHeight="1">
      <c r="A41" s="6" t="s">
        <v>23</v>
      </c>
      <c r="B41" s="6"/>
      <c r="C41" s="6"/>
      <c r="D41" s="6"/>
      <c r="E41" s="6"/>
      <c r="F41" s="21"/>
      <c r="G41" s="44"/>
      <c r="H41" s="44"/>
      <c r="I41" s="44"/>
      <c r="J41" s="44"/>
      <c r="K41" s="22"/>
      <c r="L41" s="5"/>
    </row>
    <row r="42" spans="1:12" s="2" customFormat="1" ht="12.75" customHeight="1">
      <c r="A42" s="6" t="s">
        <v>2</v>
      </c>
      <c r="B42" s="6"/>
      <c r="C42" s="6"/>
      <c r="D42" s="6"/>
      <c r="E42" s="6"/>
      <c r="F42" s="6"/>
      <c r="G42" s="44"/>
      <c r="H42" s="44"/>
      <c r="I42" s="44"/>
      <c r="J42" s="44"/>
      <c r="K42" s="22"/>
      <c r="L42" s="5"/>
    </row>
    <row r="43" spans="1:12" s="2" customFormat="1" ht="18.75" customHeight="1">
      <c r="A43" s="6" t="s">
        <v>22</v>
      </c>
      <c r="B43" s="6"/>
      <c r="C43" s="6"/>
      <c r="D43" s="6"/>
      <c r="E43" s="6"/>
      <c r="F43" s="6"/>
      <c r="G43" s="44"/>
      <c r="H43" s="44"/>
      <c r="I43" s="44"/>
      <c r="J43" s="44"/>
      <c r="K43" s="22"/>
      <c r="L43" s="5"/>
    </row>
    <row r="44" spans="1:12" s="2" customFormat="1" ht="12.75" customHeight="1">
      <c r="A44" s="6" t="s">
        <v>3</v>
      </c>
      <c r="B44" s="6"/>
      <c r="C44" s="6"/>
      <c r="D44" s="6"/>
      <c r="E44" s="6"/>
      <c r="F44" s="6"/>
      <c r="G44" s="22"/>
      <c r="H44" s="22"/>
      <c r="I44" s="22"/>
      <c r="J44" s="22"/>
      <c r="K44" s="22"/>
      <c r="L44" s="5"/>
    </row>
    <row r="45" spans="1:12" s="2" customFormat="1" ht="12.75" customHeight="1">
      <c r="A45" s="6"/>
      <c r="B45" s="6"/>
      <c r="C45" s="6"/>
      <c r="D45" s="6"/>
      <c r="E45" s="6"/>
      <c r="F45" s="6"/>
      <c r="G45" s="22"/>
      <c r="H45" s="22"/>
      <c r="I45" s="22"/>
      <c r="J45" s="22"/>
      <c r="K45" s="22"/>
      <c r="L45" s="5"/>
    </row>
    <row r="46" spans="1:12" s="2" customFormat="1" ht="15.75">
      <c r="A46" s="6" t="s">
        <v>75</v>
      </c>
      <c r="B46" s="6"/>
      <c r="C46" s="6"/>
      <c r="D46" s="6"/>
      <c r="E46" s="6"/>
      <c r="F46" s="6"/>
      <c r="G46" s="6"/>
      <c r="H46" s="6"/>
      <c r="I46" s="6"/>
      <c r="J46" s="6"/>
      <c r="K46" s="6"/>
      <c r="L46" s="5"/>
    </row>
    <row r="47" spans="1:12" s="2" customFormat="1" ht="15.75">
      <c r="A47" s="6"/>
      <c r="B47" s="6"/>
      <c r="C47" s="6"/>
      <c r="D47" s="6"/>
      <c r="E47" s="6"/>
      <c r="F47" s="6"/>
      <c r="G47" s="6"/>
      <c r="H47" s="6"/>
      <c r="I47" s="6"/>
      <c r="J47" s="6"/>
      <c r="K47" s="6"/>
      <c r="L47" s="5"/>
    </row>
    <row r="48" s="2" customFormat="1" ht="12"/>
  </sheetData>
  <sheetProtection/>
  <mergeCells count="19">
    <mergeCell ref="K9:K11"/>
    <mergeCell ref="G38:J41"/>
    <mergeCell ref="G42:H42"/>
    <mergeCell ref="I42:J42"/>
    <mergeCell ref="G43:H43"/>
    <mergeCell ref="I43:J43"/>
    <mergeCell ref="A9:A11"/>
    <mergeCell ref="B9:B11"/>
    <mergeCell ref="C9:C11"/>
    <mergeCell ref="D9:D11"/>
    <mergeCell ref="E9:G10"/>
    <mergeCell ref="H9:J10"/>
    <mergeCell ref="I1:K1"/>
    <mergeCell ref="I2:K2"/>
    <mergeCell ref="A3:K3"/>
    <mergeCell ref="A4:K6"/>
    <mergeCell ref="A7:K7"/>
    <mergeCell ref="D8:F8"/>
    <mergeCell ref="I8:K8"/>
  </mergeCells>
  <printOptions/>
  <pageMargins left="0.5905511811023623" right="0.3937007874015748" top="0.5511811023622047" bottom="0.35433070866141736"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T47"/>
  <sheetViews>
    <sheetView tabSelected="1" zoomScale="82" zoomScaleNormal="82" zoomScalePageLayoutView="0" workbookViewId="0" topLeftCell="A1">
      <selection activeCell="A46" sqref="A46"/>
    </sheetView>
  </sheetViews>
  <sheetFormatPr defaultColWidth="9.140625" defaultRowHeight="12.75"/>
  <cols>
    <col min="1" max="2" width="27.7109375" style="0" customWidth="1"/>
    <col min="3" max="3" width="16.421875" style="0" customWidth="1"/>
    <col min="4" max="4" width="5.57421875" style="0" customWidth="1"/>
    <col min="5" max="5" width="18.140625" style="0" customWidth="1"/>
    <col min="6" max="6" width="17.140625" style="0" customWidth="1"/>
    <col min="7" max="7" width="16.140625" style="0" customWidth="1"/>
    <col min="8" max="8" width="15.8515625" style="0" customWidth="1"/>
    <col min="9" max="9" width="19.8515625" style="0" customWidth="1"/>
    <col min="10" max="10" width="18.28125" style="0" customWidth="1"/>
    <col min="11" max="11" width="14.00390625" style="0" customWidth="1"/>
    <col min="13" max="13" width="10.57421875" style="0" bestFit="1" customWidth="1"/>
  </cols>
  <sheetData>
    <row r="1" spans="9:11" ht="6" customHeight="1">
      <c r="I1" s="29"/>
      <c r="J1" s="29"/>
      <c r="K1" s="29"/>
    </row>
    <row r="2" spans="2:11" ht="18" customHeight="1" hidden="1">
      <c r="B2" s="1"/>
      <c r="H2" s="1"/>
      <c r="I2" s="30"/>
      <c r="J2" s="31"/>
      <c r="K2" s="31"/>
    </row>
    <row r="3" spans="1:11" ht="12.75" customHeight="1" hidden="1">
      <c r="A3" s="32"/>
      <c r="B3" s="33"/>
      <c r="C3" s="33"/>
      <c r="D3" s="33"/>
      <c r="E3" s="33"/>
      <c r="F3" s="33"/>
      <c r="G3" s="33"/>
      <c r="H3" s="33"/>
      <c r="I3" s="33"/>
      <c r="J3" s="33"/>
      <c r="K3" s="33"/>
    </row>
    <row r="4" spans="1:11" ht="16.5" customHeight="1" hidden="1">
      <c r="A4" s="34"/>
      <c r="B4" s="34"/>
      <c r="C4" s="34"/>
      <c r="D4" s="34"/>
      <c r="E4" s="34"/>
      <c r="F4" s="34"/>
      <c r="G4" s="34"/>
      <c r="H4" s="34"/>
      <c r="I4" s="34"/>
      <c r="J4" s="34"/>
      <c r="K4" s="34"/>
    </row>
    <row r="5" spans="1:11" ht="4.5" customHeight="1" hidden="1">
      <c r="A5" s="34"/>
      <c r="B5" s="34"/>
      <c r="C5" s="34"/>
      <c r="D5" s="34"/>
      <c r="E5" s="34"/>
      <c r="F5" s="34"/>
      <c r="G5" s="34"/>
      <c r="H5" s="34"/>
      <c r="I5" s="34"/>
      <c r="J5" s="34"/>
      <c r="K5" s="34"/>
    </row>
    <row r="6" spans="1:11" ht="63" customHeight="1" hidden="1">
      <c r="A6" s="34"/>
      <c r="B6" s="34"/>
      <c r="C6" s="34"/>
      <c r="D6" s="34"/>
      <c r="E6" s="34"/>
      <c r="F6" s="34"/>
      <c r="G6" s="34"/>
      <c r="H6" s="34"/>
      <c r="I6" s="34"/>
      <c r="J6" s="34"/>
      <c r="K6" s="34"/>
    </row>
    <row r="7" spans="1:12" s="2" customFormat="1" ht="85.5" customHeight="1">
      <c r="A7" s="34" t="s">
        <v>49</v>
      </c>
      <c r="B7" s="34"/>
      <c r="C7" s="34"/>
      <c r="D7" s="34"/>
      <c r="E7" s="34"/>
      <c r="F7" s="34"/>
      <c r="G7" s="34"/>
      <c r="H7" s="34"/>
      <c r="I7" s="34"/>
      <c r="J7" s="34"/>
      <c r="K7" s="34"/>
      <c r="L7" s="5"/>
    </row>
    <row r="8" spans="1:12" s="2" customFormat="1" ht="15.75">
      <c r="A8" s="6"/>
      <c r="B8" s="6"/>
      <c r="C8" s="6"/>
      <c r="D8" s="35"/>
      <c r="E8" s="35"/>
      <c r="F8" s="35"/>
      <c r="G8" s="6"/>
      <c r="H8" s="6"/>
      <c r="I8" s="36" t="s">
        <v>50</v>
      </c>
      <c r="J8" s="36"/>
      <c r="K8" s="36"/>
      <c r="L8" s="5"/>
    </row>
    <row r="9" spans="1:12" s="3" customFormat="1" ht="27" customHeight="1">
      <c r="A9" s="37" t="s">
        <v>1</v>
      </c>
      <c r="B9" s="37" t="s">
        <v>8</v>
      </c>
      <c r="C9" s="37" t="s">
        <v>48</v>
      </c>
      <c r="D9" s="37" t="s">
        <v>20</v>
      </c>
      <c r="E9" s="40" t="s">
        <v>0</v>
      </c>
      <c r="F9" s="41"/>
      <c r="G9" s="41"/>
      <c r="H9" s="40" t="s">
        <v>4</v>
      </c>
      <c r="I9" s="41"/>
      <c r="J9" s="41"/>
      <c r="K9" s="42" t="s">
        <v>9</v>
      </c>
      <c r="L9" s="8"/>
    </row>
    <row r="10" spans="1:13" s="3" customFormat="1" ht="50.25" customHeight="1">
      <c r="A10" s="38"/>
      <c r="B10" s="39"/>
      <c r="C10" s="38"/>
      <c r="D10" s="38"/>
      <c r="E10" s="41"/>
      <c r="F10" s="41"/>
      <c r="G10" s="41"/>
      <c r="H10" s="41"/>
      <c r="I10" s="41"/>
      <c r="J10" s="41"/>
      <c r="K10" s="43"/>
      <c r="L10" s="8"/>
      <c r="M10" s="4"/>
    </row>
    <row r="11" spans="1:12" s="3" customFormat="1" ht="77.25" customHeight="1">
      <c r="A11" s="38"/>
      <c r="B11" s="39"/>
      <c r="C11" s="38"/>
      <c r="D11" s="38"/>
      <c r="E11" s="7" t="s">
        <v>5</v>
      </c>
      <c r="F11" s="7" t="s">
        <v>6</v>
      </c>
      <c r="G11" s="7" t="s">
        <v>7</v>
      </c>
      <c r="H11" s="7" t="s">
        <v>5</v>
      </c>
      <c r="I11" s="7" t="s">
        <v>6</v>
      </c>
      <c r="J11" s="7" t="s">
        <v>7</v>
      </c>
      <c r="K11" s="43"/>
      <c r="L11" s="8"/>
    </row>
    <row r="12" spans="1:12" s="3" customFormat="1" ht="167.25" customHeight="1">
      <c r="A12" s="9" t="s">
        <v>51</v>
      </c>
      <c r="B12" s="24" t="s">
        <v>57</v>
      </c>
      <c r="C12" s="10"/>
      <c r="D12" s="10">
        <v>0</v>
      </c>
      <c r="E12" s="16">
        <v>100000</v>
      </c>
      <c r="F12" s="16">
        <v>93020</v>
      </c>
      <c r="G12" s="16">
        <v>6980</v>
      </c>
      <c r="H12" s="11">
        <v>0</v>
      </c>
      <c r="I12" s="11">
        <v>0</v>
      </c>
      <c r="J12" s="11">
        <v>0</v>
      </c>
      <c r="K12" s="16">
        <v>93020</v>
      </c>
      <c r="L12" s="8"/>
    </row>
    <row r="13" spans="1:12" s="3" customFormat="1" ht="146.25" customHeight="1">
      <c r="A13" s="12" t="s">
        <v>52</v>
      </c>
      <c r="B13" s="25" t="s">
        <v>58</v>
      </c>
      <c r="C13" s="10"/>
      <c r="D13" s="10">
        <v>0</v>
      </c>
      <c r="E13" s="16">
        <v>100000</v>
      </c>
      <c r="F13" s="16">
        <v>93020</v>
      </c>
      <c r="G13" s="16">
        <v>6980</v>
      </c>
      <c r="H13" s="13">
        <v>0</v>
      </c>
      <c r="I13" s="13">
        <v>0</v>
      </c>
      <c r="J13" s="13">
        <v>0</v>
      </c>
      <c r="K13" s="16">
        <v>93020</v>
      </c>
      <c r="L13" s="8"/>
    </row>
    <row r="14" spans="1:20" s="3" customFormat="1" ht="127.5" customHeight="1">
      <c r="A14" s="9" t="s">
        <v>25</v>
      </c>
      <c r="B14" s="25" t="s">
        <v>58</v>
      </c>
      <c r="C14" s="14"/>
      <c r="D14" s="15">
        <v>0</v>
      </c>
      <c r="E14" s="11">
        <v>50000</v>
      </c>
      <c r="F14" s="11">
        <v>46510</v>
      </c>
      <c r="G14" s="11">
        <v>3490</v>
      </c>
      <c r="H14" s="16">
        <v>0</v>
      </c>
      <c r="I14" s="16">
        <v>0</v>
      </c>
      <c r="J14" s="16">
        <v>0</v>
      </c>
      <c r="K14" s="11">
        <v>46510</v>
      </c>
      <c r="L14" s="8"/>
      <c r="T14" s="26"/>
    </row>
    <row r="15" spans="1:12" s="3" customFormat="1" ht="131.25" customHeight="1">
      <c r="A15" s="12" t="s">
        <v>26</v>
      </c>
      <c r="B15" s="25" t="s">
        <v>58</v>
      </c>
      <c r="C15" s="10"/>
      <c r="D15" s="10">
        <v>0</v>
      </c>
      <c r="E15" s="11">
        <v>60000</v>
      </c>
      <c r="F15" s="11">
        <v>55810</v>
      </c>
      <c r="G15" s="11">
        <v>4190</v>
      </c>
      <c r="H15" s="13">
        <v>0</v>
      </c>
      <c r="I15" s="13">
        <v>0</v>
      </c>
      <c r="J15" s="13">
        <v>0</v>
      </c>
      <c r="K15" s="11">
        <v>55810</v>
      </c>
      <c r="L15" s="8"/>
    </row>
    <row r="16" spans="1:12" s="3" customFormat="1" ht="116.25" customHeight="1">
      <c r="A16" s="9" t="s">
        <v>27</v>
      </c>
      <c r="B16" s="25" t="s">
        <v>58</v>
      </c>
      <c r="C16" s="10"/>
      <c r="D16" s="10">
        <v>0</v>
      </c>
      <c r="E16" s="16">
        <v>100000</v>
      </c>
      <c r="F16" s="16">
        <v>93020</v>
      </c>
      <c r="G16" s="16">
        <v>6980</v>
      </c>
      <c r="H16" s="13">
        <v>0</v>
      </c>
      <c r="I16" s="13">
        <v>0</v>
      </c>
      <c r="J16" s="13">
        <v>0</v>
      </c>
      <c r="K16" s="16">
        <v>93020</v>
      </c>
      <c r="L16" s="8"/>
    </row>
    <row r="17" spans="1:12" s="3" customFormat="1" ht="132.75" customHeight="1">
      <c r="A17" s="9" t="s">
        <v>28</v>
      </c>
      <c r="B17" s="24" t="s">
        <v>59</v>
      </c>
      <c r="C17" s="10"/>
      <c r="D17" s="10">
        <v>0</v>
      </c>
      <c r="E17" s="11">
        <v>90000</v>
      </c>
      <c r="F17" s="11">
        <v>83720</v>
      </c>
      <c r="G17" s="11">
        <v>6280</v>
      </c>
      <c r="H17" s="11">
        <v>0</v>
      </c>
      <c r="I17" s="11">
        <v>0</v>
      </c>
      <c r="J17" s="11">
        <v>0</v>
      </c>
      <c r="K17" s="11">
        <v>83720</v>
      </c>
      <c r="L17" s="8"/>
    </row>
    <row r="18" spans="1:19" s="2" customFormat="1" ht="114" customHeight="1">
      <c r="A18" s="9" t="s">
        <v>11</v>
      </c>
      <c r="B18" s="24" t="s">
        <v>57</v>
      </c>
      <c r="C18" s="14"/>
      <c r="D18" s="15">
        <v>0</v>
      </c>
      <c r="E18" s="11">
        <v>80000</v>
      </c>
      <c r="F18" s="11">
        <v>74420</v>
      </c>
      <c r="G18" s="11">
        <v>5580</v>
      </c>
      <c r="H18" s="11">
        <v>0</v>
      </c>
      <c r="I18" s="11">
        <v>0</v>
      </c>
      <c r="J18" s="11">
        <v>0</v>
      </c>
      <c r="K18" s="11">
        <v>74420</v>
      </c>
      <c r="L18" s="5"/>
      <c r="S18" s="26"/>
    </row>
    <row r="19" spans="1:19" s="2" customFormat="1" ht="114" customHeight="1">
      <c r="A19" s="9" t="s">
        <v>12</v>
      </c>
      <c r="B19" s="24" t="s">
        <v>57</v>
      </c>
      <c r="C19" s="14"/>
      <c r="D19" s="15"/>
      <c r="E19" s="11">
        <v>300000</v>
      </c>
      <c r="F19" s="11">
        <v>279100</v>
      </c>
      <c r="G19" s="11">
        <v>20900</v>
      </c>
      <c r="H19" s="11"/>
      <c r="I19" s="11"/>
      <c r="J19" s="11"/>
      <c r="K19" s="11">
        <v>279100</v>
      </c>
      <c r="L19" s="5"/>
      <c r="S19" s="28"/>
    </row>
    <row r="20" spans="1:12" s="2" customFormat="1" ht="123" customHeight="1">
      <c r="A20" s="9" t="s">
        <v>31</v>
      </c>
      <c r="B20" s="24" t="s">
        <v>60</v>
      </c>
      <c r="C20" s="10"/>
      <c r="D20" s="10">
        <v>0</v>
      </c>
      <c r="E20" s="16">
        <v>100000</v>
      </c>
      <c r="F20" s="16">
        <v>93020</v>
      </c>
      <c r="G20" s="16">
        <v>6980</v>
      </c>
      <c r="H20" s="13">
        <v>0</v>
      </c>
      <c r="I20" s="13">
        <v>0</v>
      </c>
      <c r="J20" s="13">
        <v>0</v>
      </c>
      <c r="K20" s="16">
        <v>93020</v>
      </c>
      <c r="L20" s="5"/>
    </row>
    <row r="21" spans="1:12" s="2" customFormat="1" ht="110.25" customHeight="1">
      <c r="A21" s="9" t="s">
        <v>32</v>
      </c>
      <c r="B21" s="24" t="s">
        <v>61</v>
      </c>
      <c r="C21" s="10"/>
      <c r="D21" s="10">
        <v>0</v>
      </c>
      <c r="E21" s="16">
        <v>100000</v>
      </c>
      <c r="F21" s="16">
        <v>93020</v>
      </c>
      <c r="G21" s="16">
        <v>6980</v>
      </c>
      <c r="H21" s="11">
        <v>0</v>
      </c>
      <c r="I21" s="11">
        <v>0</v>
      </c>
      <c r="J21" s="11">
        <v>0</v>
      </c>
      <c r="K21" s="16">
        <v>93020</v>
      </c>
      <c r="L21" s="5"/>
    </row>
    <row r="22" spans="1:20" s="2" customFormat="1" ht="97.5" customHeight="1">
      <c r="A22" s="9" t="s">
        <v>33</v>
      </c>
      <c r="B22" s="24" t="s">
        <v>60</v>
      </c>
      <c r="C22" s="14"/>
      <c r="D22" s="15">
        <v>0</v>
      </c>
      <c r="E22" s="16">
        <v>90000</v>
      </c>
      <c r="F22" s="16">
        <v>83720</v>
      </c>
      <c r="G22" s="16">
        <v>6280</v>
      </c>
      <c r="H22" s="16">
        <v>0</v>
      </c>
      <c r="I22" s="16">
        <v>0</v>
      </c>
      <c r="J22" s="16">
        <v>0</v>
      </c>
      <c r="K22" s="16">
        <v>83720</v>
      </c>
      <c r="L22" s="5"/>
      <c r="T22" s="26"/>
    </row>
    <row r="23" spans="1:20" s="2" customFormat="1" ht="94.5" customHeight="1">
      <c r="A23" s="9" t="s">
        <v>53</v>
      </c>
      <c r="B23" s="24" t="s">
        <v>57</v>
      </c>
      <c r="C23" s="14"/>
      <c r="D23" s="15">
        <v>0</v>
      </c>
      <c r="E23" s="16">
        <v>160000</v>
      </c>
      <c r="F23" s="16">
        <v>148840</v>
      </c>
      <c r="G23" s="16">
        <v>11160</v>
      </c>
      <c r="H23" s="11">
        <v>0</v>
      </c>
      <c r="I23" s="11">
        <v>0</v>
      </c>
      <c r="J23" s="11">
        <v>0</v>
      </c>
      <c r="K23" s="16">
        <v>148840</v>
      </c>
      <c r="L23" s="5"/>
      <c r="T23" s="26"/>
    </row>
    <row r="24" spans="1:20" s="2" customFormat="1" ht="112.5" customHeight="1">
      <c r="A24" s="9" t="s">
        <v>13</v>
      </c>
      <c r="B24" s="24" t="s">
        <v>57</v>
      </c>
      <c r="C24" s="14"/>
      <c r="D24" s="15">
        <v>0</v>
      </c>
      <c r="E24" s="16">
        <v>100000</v>
      </c>
      <c r="F24" s="16">
        <v>93020</v>
      </c>
      <c r="G24" s="16">
        <v>6980</v>
      </c>
      <c r="H24" s="13">
        <v>0</v>
      </c>
      <c r="I24" s="13">
        <v>0</v>
      </c>
      <c r="J24" s="13">
        <v>0</v>
      </c>
      <c r="K24" s="16">
        <v>93020</v>
      </c>
      <c r="L24" s="5"/>
      <c r="T24" s="27"/>
    </row>
    <row r="25" spans="1:20" s="2" customFormat="1" ht="114.75" customHeight="1">
      <c r="A25" s="9" t="s">
        <v>36</v>
      </c>
      <c r="B25" s="24" t="s">
        <v>62</v>
      </c>
      <c r="C25" s="14"/>
      <c r="D25" s="15">
        <v>0</v>
      </c>
      <c r="E25" s="16">
        <v>100000</v>
      </c>
      <c r="F25" s="16">
        <v>93020</v>
      </c>
      <c r="G25" s="16">
        <v>6980</v>
      </c>
      <c r="H25" s="13">
        <v>0</v>
      </c>
      <c r="I25" s="13">
        <v>0</v>
      </c>
      <c r="J25" s="13">
        <v>0</v>
      </c>
      <c r="K25" s="16">
        <v>93020</v>
      </c>
      <c r="L25" s="5"/>
      <c r="T25" s="27"/>
    </row>
    <row r="26" spans="1:12" s="2" customFormat="1" ht="110.25" customHeight="1">
      <c r="A26" s="9" t="s">
        <v>37</v>
      </c>
      <c r="B26" s="24" t="s">
        <v>59</v>
      </c>
      <c r="C26" s="14"/>
      <c r="D26" s="15">
        <v>0</v>
      </c>
      <c r="E26" s="16">
        <v>100000</v>
      </c>
      <c r="F26" s="16">
        <v>93020</v>
      </c>
      <c r="G26" s="16">
        <v>6980</v>
      </c>
      <c r="H26" s="16">
        <v>0</v>
      </c>
      <c r="I26" s="16">
        <v>0</v>
      </c>
      <c r="J26" s="16">
        <v>0</v>
      </c>
      <c r="K26" s="16">
        <v>93020</v>
      </c>
      <c r="L26" s="5"/>
    </row>
    <row r="27" spans="1:12" s="2" customFormat="1" ht="118.5" customHeight="1">
      <c r="A27" s="9" t="s">
        <v>38</v>
      </c>
      <c r="B27" s="24" t="s">
        <v>59</v>
      </c>
      <c r="C27" s="14"/>
      <c r="D27" s="15">
        <v>0</v>
      </c>
      <c r="E27" s="16">
        <v>90000</v>
      </c>
      <c r="F27" s="16">
        <v>83720</v>
      </c>
      <c r="G27" s="16">
        <v>6280</v>
      </c>
      <c r="H27" s="16">
        <v>0</v>
      </c>
      <c r="I27" s="16">
        <v>0</v>
      </c>
      <c r="J27" s="16">
        <v>0</v>
      </c>
      <c r="K27" s="16">
        <v>83720</v>
      </c>
      <c r="L27" s="5"/>
    </row>
    <row r="28" spans="1:12" s="2" customFormat="1" ht="133.5" customHeight="1">
      <c r="A28" s="9" t="s">
        <v>39</v>
      </c>
      <c r="B28" s="24" t="s">
        <v>63</v>
      </c>
      <c r="C28" s="10"/>
      <c r="D28" s="10">
        <v>0</v>
      </c>
      <c r="E28" s="16">
        <v>50000</v>
      </c>
      <c r="F28" s="16">
        <v>46510</v>
      </c>
      <c r="G28" s="16">
        <v>3490</v>
      </c>
      <c r="H28" s="11">
        <v>0</v>
      </c>
      <c r="I28" s="11">
        <v>0</v>
      </c>
      <c r="J28" s="11">
        <v>0</v>
      </c>
      <c r="K28" s="16">
        <v>46510</v>
      </c>
      <c r="L28" s="5"/>
    </row>
    <row r="29" spans="1:12" s="2" customFormat="1" ht="163.5" customHeight="1">
      <c r="A29" s="9" t="s">
        <v>40</v>
      </c>
      <c r="B29" s="24" t="s">
        <v>64</v>
      </c>
      <c r="C29" s="10"/>
      <c r="D29" s="10">
        <v>0</v>
      </c>
      <c r="E29" s="13">
        <v>200000</v>
      </c>
      <c r="F29" s="13">
        <v>186050</v>
      </c>
      <c r="G29" s="11">
        <v>13950</v>
      </c>
      <c r="H29" s="13">
        <v>0</v>
      </c>
      <c r="I29" s="13">
        <v>0</v>
      </c>
      <c r="J29" s="13">
        <v>0</v>
      </c>
      <c r="K29" s="13">
        <v>186050</v>
      </c>
      <c r="L29" s="5"/>
    </row>
    <row r="30" spans="1:12" s="2" customFormat="1" ht="126.75" customHeight="1">
      <c r="A30" s="9" t="s">
        <v>54</v>
      </c>
      <c r="B30" s="24" t="s">
        <v>57</v>
      </c>
      <c r="C30" s="14"/>
      <c r="D30" s="15">
        <v>0</v>
      </c>
      <c r="E30" s="16">
        <v>100000</v>
      </c>
      <c r="F30" s="16">
        <v>93020</v>
      </c>
      <c r="G30" s="16">
        <v>6980</v>
      </c>
      <c r="H30" s="13">
        <v>0</v>
      </c>
      <c r="I30" s="13">
        <v>0</v>
      </c>
      <c r="J30" s="13">
        <v>0</v>
      </c>
      <c r="K30" s="16">
        <v>93020</v>
      </c>
      <c r="L30" s="5"/>
    </row>
    <row r="31" spans="1:12" s="2" customFormat="1" ht="133.5" customHeight="1">
      <c r="A31" s="9" t="s">
        <v>42</v>
      </c>
      <c r="B31" s="25" t="s">
        <v>65</v>
      </c>
      <c r="C31" s="14"/>
      <c r="D31" s="15">
        <v>0</v>
      </c>
      <c r="E31" s="16">
        <v>60000</v>
      </c>
      <c r="F31" s="16">
        <v>55810</v>
      </c>
      <c r="G31" s="16">
        <v>4190</v>
      </c>
      <c r="H31" s="16">
        <v>0</v>
      </c>
      <c r="I31" s="16">
        <v>0</v>
      </c>
      <c r="J31" s="16">
        <v>0</v>
      </c>
      <c r="K31" s="16">
        <v>55810</v>
      </c>
      <c r="L31" s="5"/>
    </row>
    <row r="32" spans="1:12" s="2" customFormat="1" ht="126.75" customHeight="1">
      <c r="A32" s="9" t="s">
        <v>43</v>
      </c>
      <c r="B32" s="24" t="s">
        <v>66</v>
      </c>
      <c r="C32" s="14"/>
      <c r="D32" s="15">
        <v>0</v>
      </c>
      <c r="E32" s="16">
        <v>57500</v>
      </c>
      <c r="F32" s="16">
        <v>53500</v>
      </c>
      <c r="G32" s="16">
        <v>4000</v>
      </c>
      <c r="H32" s="16">
        <v>0</v>
      </c>
      <c r="I32" s="16">
        <v>0</v>
      </c>
      <c r="J32" s="16">
        <v>0</v>
      </c>
      <c r="K32" s="16">
        <v>53500</v>
      </c>
      <c r="L32" s="5"/>
    </row>
    <row r="33" spans="1:12" s="2" customFormat="1" ht="122.25" customHeight="1">
      <c r="A33" s="9" t="s">
        <v>55</v>
      </c>
      <c r="B33" s="24" t="s">
        <v>57</v>
      </c>
      <c r="C33" s="14"/>
      <c r="D33" s="15">
        <v>0</v>
      </c>
      <c r="E33" s="16">
        <v>100000</v>
      </c>
      <c r="F33" s="16">
        <v>93020</v>
      </c>
      <c r="G33" s="16">
        <v>6980</v>
      </c>
      <c r="H33" s="16">
        <v>0</v>
      </c>
      <c r="I33" s="16">
        <v>0</v>
      </c>
      <c r="J33" s="16">
        <v>0</v>
      </c>
      <c r="K33" s="16">
        <v>93020</v>
      </c>
      <c r="L33" s="5"/>
    </row>
    <row r="34" spans="1:12" s="2" customFormat="1" ht="122.25" customHeight="1">
      <c r="A34" s="9" t="s">
        <v>10</v>
      </c>
      <c r="B34" s="24" t="s">
        <v>57</v>
      </c>
      <c r="C34" s="14"/>
      <c r="D34" s="15">
        <v>0</v>
      </c>
      <c r="E34" s="16">
        <v>100000</v>
      </c>
      <c r="F34" s="16">
        <v>93020</v>
      </c>
      <c r="G34" s="16">
        <v>6980</v>
      </c>
      <c r="H34" s="13">
        <f>SUM(I34:J34)</f>
        <v>0</v>
      </c>
      <c r="I34" s="13">
        <v>0</v>
      </c>
      <c r="J34" s="13">
        <v>0</v>
      </c>
      <c r="K34" s="16">
        <v>93020</v>
      </c>
      <c r="L34" s="5"/>
    </row>
    <row r="35" spans="1:12" s="2" customFormat="1" ht="104.25" customHeight="1">
      <c r="A35" s="9" t="s">
        <v>56</v>
      </c>
      <c r="B35" s="24" t="s">
        <v>57</v>
      </c>
      <c r="C35" s="14"/>
      <c r="D35" s="15">
        <v>0</v>
      </c>
      <c r="E35" s="16">
        <v>200000</v>
      </c>
      <c r="F35" s="16">
        <v>186050</v>
      </c>
      <c r="G35" s="16">
        <v>13950</v>
      </c>
      <c r="H35" s="16">
        <v>0</v>
      </c>
      <c r="I35" s="16">
        <v>0</v>
      </c>
      <c r="J35" s="16">
        <v>0</v>
      </c>
      <c r="K35" s="16">
        <v>186050</v>
      </c>
      <c r="L35" s="5"/>
    </row>
    <row r="36" spans="1:12" s="2" customFormat="1" ht="136.5" customHeight="1">
      <c r="A36" s="9" t="s">
        <v>47</v>
      </c>
      <c r="B36" s="24" t="s">
        <v>60</v>
      </c>
      <c r="C36" s="14"/>
      <c r="D36" s="15">
        <v>0</v>
      </c>
      <c r="E36" s="16">
        <v>100000</v>
      </c>
      <c r="F36" s="16">
        <v>93020</v>
      </c>
      <c r="G36" s="16">
        <v>6980</v>
      </c>
      <c r="H36" s="16">
        <f>I36+J36</f>
        <v>0</v>
      </c>
      <c r="I36" s="16">
        <v>0</v>
      </c>
      <c r="J36" s="16">
        <v>0</v>
      </c>
      <c r="K36" s="16">
        <v>93020</v>
      </c>
      <c r="L36" s="5"/>
    </row>
    <row r="37" spans="1:12" s="2" customFormat="1" ht="32.25" customHeight="1">
      <c r="A37" s="17" t="s">
        <v>16</v>
      </c>
      <c r="B37" s="18"/>
      <c r="C37" s="14"/>
      <c r="D37" s="15"/>
      <c r="E37" s="19">
        <f aca="true" t="shared" si="0" ref="E37:K37">SUM(E12:E36)</f>
        <v>2687500</v>
      </c>
      <c r="F37" s="19">
        <f t="shared" si="0"/>
        <v>2500000</v>
      </c>
      <c r="G37" s="19">
        <f t="shared" si="0"/>
        <v>187500</v>
      </c>
      <c r="H37" s="19">
        <f t="shared" si="0"/>
        <v>0</v>
      </c>
      <c r="I37" s="19">
        <f t="shared" si="0"/>
        <v>0</v>
      </c>
      <c r="J37" s="19">
        <f t="shared" si="0"/>
        <v>0</v>
      </c>
      <c r="K37" s="19">
        <f t="shared" si="0"/>
        <v>2500000</v>
      </c>
      <c r="L37" s="5"/>
    </row>
    <row r="38" spans="1:12" s="2" customFormat="1" ht="15.75" customHeight="1">
      <c r="A38" s="20" t="s">
        <v>14</v>
      </c>
      <c r="B38" s="6"/>
      <c r="C38" s="6"/>
      <c r="D38" s="6"/>
      <c r="E38" s="6"/>
      <c r="F38" s="21"/>
      <c r="G38" s="44" t="s">
        <v>21</v>
      </c>
      <c r="H38" s="44"/>
      <c r="I38" s="44"/>
      <c r="J38" s="44"/>
      <c r="K38" s="22"/>
      <c r="L38" s="5"/>
    </row>
    <row r="39" spans="1:12" s="2" customFormat="1" ht="16.5" customHeight="1">
      <c r="A39" s="20" t="s">
        <v>19</v>
      </c>
      <c r="B39" s="23"/>
      <c r="C39" s="23"/>
      <c r="D39" s="6" t="s">
        <v>15</v>
      </c>
      <c r="E39" s="6"/>
      <c r="F39" s="6"/>
      <c r="G39" s="44"/>
      <c r="H39" s="44"/>
      <c r="I39" s="44"/>
      <c r="J39" s="44"/>
      <c r="K39" s="22"/>
      <c r="L39" s="5"/>
    </row>
    <row r="40" spans="1:12" s="2" customFormat="1" ht="14.25" customHeight="1">
      <c r="A40" s="6" t="s">
        <v>17</v>
      </c>
      <c r="B40" s="23"/>
      <c r="C40" s="23"/>
      <c r="D40" s="6"/>
      <c r="E40" s="6"/>
      <c r="F40" s="6"/>
      <c r="G40" s="44"/>
      <c r="H40" s="44"/>
      <c r="I40" s="44"/>
      <c r="J40" s="44"/>
      <c r="K40" s="22"/>
      <c r="L40" s="5"/>
    </row>
    <row r="41" spans="1:12" s="2" customFormat="1" ht="18" customHeight="1">
      <c r="A41" s="6" t="s">
        <v>23</v>
      </c>
      <c r="B41" s="6"/>
      <c r="C41" s="6"/>
      <c r="D41" s="6"/>
      <c r="E41" s="6"/>
      <c r="F41" s="21"/>
      <c r="G41" s="44"/>
      <c r="H41" s="44"/>
      <c r="I41" s="44"/>
      <c r="J41" s="44"/>
      <c r="K41" s="22"/>
      <c r="L41" s="5"/>
    </row>
    <row r="42" spans="1:12" s="2" customFormat="1" ht="12.75" customHeight="1">
      <c r="A42" s="6" t="s">
        <v>2</v>
      </c>
      <c r="B42" s="6"/>
      <c r="C42" s="6"/>
      <c r="D42" s="6"/>
      <c r="E42" s="6"/>
      <c r="F42" s="6"/>
      <c r="G42" s="44"/>
      <c r="H42" s="44"/>
      <c r="I42" s="44"/>
      <c r="J42" s="44"/>
      <c r="K42" s="22"/>
      <c r="L42" s="5"/>
    </row>
    <row r="43" spans="1:12" s="2" customFormat="1" ht="18.75" customHeight="1">
      <c r="A43" s="6" t="s">
        <v>22</v>
      </c>
      <c r="B43" s="6"/>
      <c r="C43" s="6"/>
      <c r="D43" s="6"/>
      <c r="E43" s="6"/>
      <c r="F43" s="6"/>
      <c r="G43" s="44"/>
      <c r="H43" s="44"/>
      <c r="I43" s="44"/>
      <c r="J43" s="44"/>
      <c r="K43" s="22"/>
      <c r="L43" s="5"/>
    </row>
    <row r="44" spans="1:12" s="2" customFormat="1" ht="12.75" customHeight="1">
      <c r="A44" s="6" t="s">
        <v>3</v>
      </c>
      <c r="B44" s="6"/>
      <c r="C44" s="6"/>
      <c r="D44" s="6"/>
      <c r="E44" s="6"/>
      <c r="F44" s="6"/>
      <c r="G44" s="22"/>
      <c r="H44" s="22"/>
      <c r="I44" s="22"/>
      <c r="J44" s="22"/>
      <c r="K44" s="22"/>
      <c r="L44" s="5"/>
    </row>
    <row r="45" spans="1:12" s="2" customFormat="1" ht="12.75" customHeight="1">
      <c r="A45" s="6"/>
      <c r="B45" s="6"/>
      <c r="C45" s="6"/>
      <c r="D45" s="6"/>
      <c r="E45" s="6"/>
      <c r="F45" s="6"/>
      <c r="G45" s="22"/>
      <c r="H45" s="22"/>
      <c r="I45" s="22"/>
      <c r="J45" s="22"/>
      <c r="K45" s="22"/>
      <c r="L45" s="5"/>
    </row>
    <row r="46" spans="1:12" s="2" customFormat="1" ht="15.75">
      <c r="A46" s="6" t="s">
        <v>76</v>
      </c>
      <c r="B46" s="6"/>
      <c r="C46" s="6"/>
      <c r="D46" s="6"/>
      <c r="E46" s="6"/>
      <c r="F46" s="6"/>
      <c r="G46" s="6"/>
      <c r="H46" s="6"/>
      <c r="I46" s="6"/>
      <c r="J46" s="6"/>
      <c r="K46" s="6"/>
      <c r="L46" s="5"/>
    </row>
    <row r="47" spans="1:12" s="2" customFormat="1" ht="15.75">
      <c r="A47" s="6"/>
      <c r="B47" s="6"/>
      <c r="C47" s="6"/>
      <c r="D47" s="6"/>
      <c r="E47" s="6"/>
      <c r="F47" s="6"/>
      <c r="G47" s="6"/>
      <c r="H47" s="6"/>
      <c r="I47" s="6"/>
      <c r="J47" s="6"/>
      <c r="K47" s="6"/>
      <c r="L47" s="5"/>
    </row>
    <row r="48" s="2" customFormat="1" ht="12"/>
  </sheetData>
  <sheetProtection/>
  <mergeCells count="19">
    <mergeCell ref="I1:K1"/>
    <mergeCell ref="I2:K2"/>
    <mergeCell ref="A3:K3"/>
    <mergeCell ref="A4:K6"/>
    <mergeCell ref="A7:K7"/>
    <mergeCell ref="D8:F8"/>
    <mergeCell ref="I8:K8"/>
    <mergeCell ref="A9:A11"/>
    <mergeCell ref="B9:B11"/>
    <mergeCell ref="C9:C11"/>
    <mergeCell ref="D9:D11"/>
    <mergeCell ref="E9:G10"/>
    <mergeCell ref="H9:J10"/>
    <mergeCell ref="K9:K11"/>
    <mergeCell ref="G38:J41"/>
    <mergeCell ref="G42:H42"/>
    <mergeCell ref="I42:J42"/>
    <mergeCell ref="G43:H43"/>
    <mergeCell ref="I43:J43"/>
  </mergeCells>
  <printOptions/>
  <pageMargins left="0.5905511811023623" right="0.3937007874015748" top="0.5511811023622047"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Наталья</cp:lastModifiedBy>
  <cp:lastPrinted>2016-06-28T06:47:11Z</cp:lastPrinted>
  <dcterms:created xsi:type="dcterms:W3CDTF">1996-10-08T23:32:33Z</dcterms:created>
  <dcterms:modified xsi:type="dcterms:W3CDTF">2016-08-05T19:01:18Z</dcterms:modified>
  <cp:category/>
  <cp:version/>
  <cp:contentType/>
  <cp:contentStatus/>
</cp:coreProperties>
</file>