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1685" activeTab="0"/>
  </bookViews>
  <sheets>
    <sheet name="Приложение 1  " sheetId="1" r:id="rId1"/>
  </sheets>
  <definedNames/>
  <calcPr fullCalcOnLoad="1"/>
</workbook>
</file>

<file path=xl/sharedStrings.xml><?xml version="1.0" encoding="utf-8"?>
<sst xmlns="http://schemas.openxmlformats.org/spreadsheetml/2006/main" count="103" uniqueCount="101">
  <si>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</si>
  <si>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</si>
  <si>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</si>
  <si>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</si>
  <si>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</si>
  <si>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</si>
  <si>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</si>
  <si>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</si>
  <si>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</si>
  <si>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</si>
  <si>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</si>
  <si>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</si>
  <si>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</si>
  <si>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2 00 00000 00 0000 000</t>
  </si>
  <si>
    <t>Наименование доходов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</si>
  <si>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</si>
  <si>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</si>
  <si>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</si>
  <si>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</si>
  <si>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</si>
  <si>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</si>
  <si>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</si>
  <si>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2 02 00000 00 0000 000</t>
  </si>
  <si>
    <t>Безвозмездные поступления от других бюджетов бюджетной системы РФ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</si>
  <si>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</si>
  <si>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</si>
  <si>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</si>
  <si>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</si>
  <si>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УТВЕРЖДЕНЫ</t>
  </si>
  <si>
    <t>Ленинградской области</t>
  </si>
  <si>
    <t xml:space="preserve">Безвозмездные поступления 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</si>
  <si>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</si>
  <si>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</si>
  <si>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</si>
  <si>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</si>
  <si>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</si>
  <si>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Иные межбюджетные трансферты</t>
  </si>
  <si>
    <t>Субсидии бюджетам бюджетной системы РФ (межбюджетные субсидии)</t>
  </si>
  <si>
    <t>Прочие межбюджетные транферты, передаваемые бюджетам сельских поселений, в том числе:</t>
  </si>
  <si>
    <t xml:space="preserve"> решением  совета депутатов</t>
  </si>
  <si>
    <t xml:space="preserve"> Шумское сельское  поселение</t>
  </si>
  <si>
    <t>муниципального образования</t>
  </si>
  <si>
    <t xml:space="preserve"> Кировского муниципального района </t>
  </si>
  <si>
    <t>Субсидии бюджетам сельских поселений на осуществление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 , проездов к дворовым территориям многоквартирных домов населенных пунктов</t>
  </si>
  <si>
    <t>(Приложение 1)</t>
  </si>
  <si>
    <t>1 13 00000 00 0000 000</t>
  </si>
  <si>
    <t>1 13 02000 00 0000 130</t>
  </si>
  <si>
    <t>Доходы  от компенсации затрат государства</t>
  </si>
  <si>
    <t xml:space="preserve">2 02 10000 00 0000 150 </t>
  </si>
  <si>
    <t>2 02 20000 00 0000 150</t>
  </si>
  <si>
    <t>2 02 20216 10 0000 150</t>
  </si>
  <si>
    <t>2 02 29999 10 0000 150</t>
  </si>
  <si>
    <t>2 02 30000 00 0000 150</t>
  </si>
  <si>
    <t>2 02 35118 10 0000 150</t>
  </si>
  <si>
    <t>2 02 40000 00 0000 150</t>
  </si>
  <si>
    <t>2 02 49999 10 0000 150</t>
  </si>
  <si>
    <t>2 02 30024 10 0000 151</t>
  </si>
  <si>
    <t>Субвенции бюджетам сельских поселений на выполнение передаваемых полномочий субъектов РФ</t>
  </si>
  <si>
    <t>2 02 20299 10 0000 150</t>
  </si>
  <si>
    <t>2 02 20302 10 0000 150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</si>
  <si>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</si>
  <si>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из них:</t>
  </si>
  <si>
    <t>1 11 05010 00 0000 120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</si>
  <si>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</si>
  <si>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 в сельских поселениях</t>
  </si>
  <si>
    <t>в рамках государственной программы Ленинградской области "Устойчивое общественное развитие в Ленинградской области"</t>
  </si>
  <si>
    <t>на организацию и осуществление деятельности комиссии по подготовке  проектов правил землепользования и застройки на территории сельских поселений</t>
  </si>
  <si>
    <t>2 02 25497 10 0000 150</t>
  </si>
  <si>
    <t>Субсидии бюджетам сельских поселений на реализацию мероприятий по обеспечению жильем молодых семей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</si>
  <si>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</si>
  <si>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</si>
  <si>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</si>
  <si>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на проведение работ по определению местоположения границ населенных пунктов и территориальных зон в сельских поселениях</t>
  </si>
  <si>
    <t>Дотации бюджетам бюджетной системы Российской Федерации</t>
  </si>
  <si>
    <t>1 16 00000 00 0000 000</t>
  </si>
  <si>
    <t>Штрафы, санкции, возмещение ущерба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</si>
  <si>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</si>
  <si>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Субвенции бюджетам бюджетной системы Российской Федерации</t>
  </si>
  <si>
    <t>Доходы от оказания платных услуг и компенсации затрат государства</t>
  </si>
  <si>
    <t>1 16 07000 00 0000 140</t>
  </si>
  <si>
    <t>в рамках государственной программы Ленинградской области "Развитие культуры в Ленинградской области"</t>
  </si>
  <si>
    <t>на поддержку развития объектов общественной инфраструктуры, обеспечение устойчивого функционирования объектов социальной сферы, мероприятий по благоустройству территорий поселений</t>
  </si>
  <si>
    <t>2024 год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</si>
  <si>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</si>
  <si>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</si>
  <si>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</si>
  <si>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</si>
  <si>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1 13 01000 00 0000 130</t>
  </si>
  <si>
    <t>Доходы от оказания платных услуг  (работ)</t>
  </si>
  <si>
    <t>Прочие субсидии бюджетам сельских  поселений, в том числе:</t>
  </si>
  <si>
    <t>2025 год</t>
  </si>
  <si>
    <t>в рамках государственной программы Ленинградской области "Комплексное развитие сельских территорий Ленинградской области"</t>
  </si>
  <si>
    <t>2026 год</t>
  </si>
  <si>
    <t>Прогнозируемые поступления
налоговых, неналоговых доходов и безвозмездных поступлений в бюджет   муниципального образования Шумское сельское поселение  Кировского муниципального района Ленинградской области по кодам видов доходов на  2024 год и на плановый период 2025 и 2026 годов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</si>
  <si>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</si>
  <si>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2 02 40014 10 0000 150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</si>
  <si>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</si>
  <si>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</si>
  <si>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>2 02 40 014 10 0000 150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</si>
  <si>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</si>
  <si>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от 15  декабря 2023 г. № 44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</si>
</sst>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5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13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175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75" fontId="4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4" fillId="0" borderId="10" xfId="0" applyFont="1" applyFill="1" applyBorder="1" applyAlignment="1">
      <alignment/>
    </xf>
    <xf numFmtId="175" fontId="2" fillId="0" borderId="10" xfId="0" applyNumberFormat="1" applyFont="1" applyFill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175" fontId="2" fillId="0" borderId="10" xfId="0" applyNumberFormat="1" applyFont="1" applyBorder="1" applyAlignment="1">
      <alignment horizontal="center" wrapText="1"/>
    </xf>
    <xf numFmtId="175" fontId="4" fillId="0" borderId="10" xfId="0" applyNumberFormat="1" applyFont="1" applyFill="1" applyBorder="1" applyAlignment="1">
      <alignment horizontal="center"/>
    </xf>
    <xf numFmtId="175" fontId="2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14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175" fontId="4" fillId="33" borderId="10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horizontal="left" wrapText="1"/>
    </xf>
    <xf numFmtId="0" fontId="4" fillId="33" borderId="16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horizontal="left" wrapText="1"/>
    </xf>
    <xf numFmtId="0" fontId="4" fillId="33" borderId="16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left"/>
    </xf>
    <xf numFmtId="0" fontId="4" fillId="33" borderId="13" xfId="0" applyFont="1" applyFill="1" applyBorder="1" applyAlignment="1">
      <alignment wrapText="1"/>
    </xf>
    <xf numFmtId="0" fontId="0" fillId="33" borderId="15" xfId="0" applyFont="1" applyFill="1" applyBorder="1" applyAlignment="1">
      <alignment wrapText="1"/>
    </xf>
    <xf numFmtId="0" fontId="0" fillId="33" borderId="16" xfId="0" applyFont="1" applyFill="1" applyBorder="1" applyAlignment="1">
      <alignment wrapText="1"/>
    </xf>
    <xf numFmtId="0" fontId="4" fillId="0" borderId="13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3" xfId="0" applyNumberFormat="1" applyFont="1" applyFill="1" applyBorder="1" applyAlignment="1">
      <alignment horizontal="left" wrapText="1"/>
    </xf>
    <xf numFmtId="0" fontId="4" fillId="0" borderId="15" xfId="0" applyNumberFormat="1" applyFont="1" applyFill="1" applyBorder="1" applyAlignment="1">
      <alignment horizontal="left" wrapText="1"/>
    </xf>
    <xf numFmtId="0" fontId="4" fillId="0" borderId="16" xfId="0" applyNumberFormat="1" applyFont="1" applyFill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 horizontal="left" wrapText="1"/>
    </xf>
    <xf numFmtId="0" fontId="0" fillId="33" borderId="15" xfId="0" applyFill="1" applyBorder="1" applyAlignment="1">
      <alignment horizontal="left" wrapText="1"/>
    </xf>
    <xf numFmtId="0" fontId="0" fillId="33" borderId="16" xfId="0" applyFill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2" fillId="0" borderId="13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3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2" fillId="0" borderId="13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NumberFormat="1" applyFont="1" applyAlignment="1">
      <alignment horizontal="right" vertical="center" wrapText="1"/>
    </xf>
    <xf numFmtId="0" fontId="1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5" fontId="2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zoomScaleSheetLayoutView="100" zoomScalePageLayoutView="0" workbookViewId="0" topLeftCell="A1">
      <selection activeCell="K14" sqref="K14"/>
    </sheetView>
  </sheetViews>
  <sheetFormatPr defaultColWidth="9.00390625" defaultRowHeight="12.75"/>
  <cols>
    <col min="1" max="1" width="25.00390625" style="1" customWidth="1"/>
    <col min="2" max="3" width="9.125" style="1" customWidth="1"/>
    <col min="4" max="4" width="42.375" style="1" customWidth="1"/>
    <col min="5" max="7" width="12.75390625" style="3" customWidth="1"/>
    <col min="8" max="16384" width="9.125" style="1" customWidth="1"/>
  </cols>
  <sheetData>
    <row r="1" spans="4:7" ht="12.75" customHeight="1">
      <c r="D1" s="90" t="s">
        <v>28</v>
      </c>
      <c r="E1" s="90"/>
      <c r="F1" s="90"/>
      <c r="G1" s="90"/>
    </row>
    <row r="2" spans="4:7" ht="15.75">
      <c r="D2" s="90" t="s">
        <v>39</v>
      </c>
      <c r="E2" s="90"/>
      <c r="F2" s="90"/>
      <c r="G2" s="90"/>
    </row>
    <row r="3" spans="4:7" ht="15.75">
      <c r="D3" s="90" t="s">
        <v>41</v>
      </c>
      <c r="E3" s="90"/>
      <c r="F3" s="90"/>
      <c r="G3" s="90"/>
    </row>
    <row r="4" spans="4:7" ht="15.75">
      <c r="D4" s="90" t="s">
        <v>40</v>
      </c>
      <c r="E4" s="90"/>
      <c r="F4" s="90"/>
      <c r="G4" s="90"/>
    </row>
    <row r="5" spans="4:7" ht="15.75">
      <c r="D5" s="90" t="s">
        <v>42</v>
      </c>
      <c r="E5" s="90"/>
      <c r="F5" s="90"/>
      <c r="G5" s="90"/>
    </row>
    <row r="6" spans="4:7" ht="15.75">
      <c r="D6" s="90" t="s">
        <v>29</v>
      </c>
      <c r="E6" s="90"/>
      <c r="F6" s="90"/>
      <c r="G6" s="90"/>
    </row>
    <row r="7" spans="4:7" ht="15.75">
      <c r="D7" s="90" t="s">
        <v>100</v>
      </c>
      <c r="E7" s="90"/>
      <c r="F7" s="90"/>
      <c r="G7" s="90"/>
    </row>
    <row r="8" spans="4:7" ht="15" customHeight="1">
      <c r="D8" s="91" t="s">
        <v>44</v>
      </c>
      <c r="E8" s="91"/>
      <c r="F8" s="91"/>
      <c r="G8" s="91"/>
    </row>
    <row r="9" spans="4:5" ht="13.5" customHeight="1">
      <c r="D9" s="92"/>
      <c r="E9" s="92"/>
    </row>
    <row r="10" spans="1:7" ht="12.75" customHeight="1">
      <c r="A10" s="93" t="s">
        <v>93</v>
      </c>
      <c r="B10" s="93"/>
      <c r="C10" s="93"/>
      <c r="D10" s="93"/>
      <c r="E10" s="93"/>
      <c r="F10" s="93"/>
      <c r="G10" s="93"/>
    </row>
    <row r="11" spans="1:10" ht="57" customHeight="1">
      <c r="A11" s="93"/>
      <c r="B11" s="93"/>
      <c r="C11" s="93"/>
      <c r="D11" s="93"/>
      <c r="E11" s="93"/>
      <c r="F11" s="93"/>
      <c r="G11" s="93"/>
      <c r="J11" s="28"/>
    </row>
    <row r="12" spans="2:5" ht="15.75" customHeight="1">
      <c r="B12" s="2"/>
      <c r="C12" s="2"/>
      <c r="D12" s="2"/>
      <c r="E12" s="3" t="s">
        <v>17</v>
      </c>
    </row>
    <row r="13" spans="1:7" ht="24.75" customHeight="1">
      <c r="A13" s="94" t="s">
        <v>4</v>
      </c>
      <c r="B13" s="96" t="s">
        <v>14</v>
      </c>
      <c r="C13" s="97"/>
      <c r="D13" s="98"/>
      <c r="E13" s="102" t="s">
        <v>18</v>
      </c>
      <c r="F13" s="102"/>
      <c r="G13" s="102"/>
    </row>
    <row r="14" spans="1:7" ht="24.75" customHeight="1">
      <c r="A14" s="95"/>
      <c r="B14" s="99"/>
      <c r="C14" s="100"/>
      <c r="D14" s="101"/>
      <c r="E14" s="34" t="s">
        <v>82</v>
      </c>
      <c r="F14" s="34" t="s">
        <v>90</v>
      </c>
      <c r="G14" s="34" t="s">
        <v>92</v>
      </c>
    </row>
    <row r="15" spans="1:7" ht="24.75" customHeight="1">
      <c r="A15" s="36"/>
      <c r="B15" s="87" t="s">
        <v>3</v>
      </c>
      <c r="C15" s="88"/>
      <c r="D15" s="89"/>
      <c r="E15" s="34">
        <f>E16+E38</f>
        <v>55068.8</v>
      </c>
      <c r="F15" s="34">
        <f>F16+F38</f>
        <v>58209.3</v>
      </c>
      <c r="G15" s="34">
        <f>G16+G38</f>
        <v>35343</v>
      </c>
    </row>
    <row r="16" spans="1:7" ht="15.75">
      <c r="A16" s="6" t="s">
        <v>5</v>
      </c>
      <c r="B16" s="61" t="s">
        <v>20</v>
      </c>
      <c r="C16" s="62"/>
      <c r="D16" s="63"/>
      <c r="E16" s="15">
        <f>E17+E23+E26+E28+E19+E33+E36+E21</f>
        <v>24656.3</v>
      </c>
      <c r="F16" s="15">
        <f>F17+F23+F26+F28+F19+F33+F36+F21</f>
        <v>26139.300000000003</v>
      </c>
      <c r="G16" s="15">
        <f>G17+G23+G26+G28+G19+G33+G36+G21</f>
        <v>27569.399999999998</v>
      </c>
    </row>
    <row r="17" spans="1:7" ht="18" customHeight="1">
      <c r="A17" s="7" t="s">
        <v>6</v>
      </c>
      <c r="B17" s="84" t="s">
        <v>7</v>
      </c>
      <c r="C17" s="85"/>
      <c r="D17" s="86"/>
      <c r="E17" s="30">
        <f>E18</f>
        <v>4052.5</v>
      </c>
      <c r="F17" s="30">
        <f>F18</f>
        <v>4500.6</v>
      </c>
      <c r="G17" s="30">
        <f>G18</f>
        <v>5000.6</v>
      </c>
    </row>
    <row r="18" spans="1:7" ht="18" customHeight="1">
      <c r="A18" s="8" t="s">
        <v>8</v>
      </c>
      <c r="B18" s="55" t="s">
        <v>0</v>
      </c>
      <c r="C18" s="56"/>
      <c r="D18" s="57"/>
      <c r="E18" s="24">
        <v>4052.5</v>
      </c>
      <c r="F18" s="24">
        <v>4500.6</v>
      </c>
      <c r="G18" s="24">
        <v>5000.6</v>
      </c>
    </row>
    <row r="19" spans="1:7" s="17" customFormat="1" ht="31.5" customHeight="1">
      <c r="A19" s="25" t="s">
        <v>32</v>
      </c>
      <c r="B19" s="81" t="s">
        <v>33</v>
      </c>
      <c r="C19" s="82"/>
      <c r="D19" s="83"/>
      <c r="E19" s="15">
        <f>E20</f>
        <v>2442.7</v>
      </c>
      <c r="F19" s="15">
        <f>F20</f>
        <v>2527.9</v>
      </c>
      <c r="G19" s="15">
        <f>G20</f>
        <v>2553.2</v>
      </c>
    </row>
    <row r="20" spans="1:7" s="16" customFormat="1" ht="33" customHeight="1">
      <c r="A20" s="26" t="s">
        <v>34</v>
      </c>
      <c r="B20" s="69" t="s">
        <v>35</v>
      </c>
      <c r="C20" s="70"/>
      <c r="D20" s="71"/>
      <c r="E20" s="24">
        <v>2442.7</v>
      </c>
      <c r="F20" s="24">
        <v>2527.9</v>
      </c>
      <c r="G20" s="24">
        <v>2553.2</v>
      </c>
    </row>
    <row r="21" spans="1:7" s="16" customFormat="1" ht="25.5" customHeight="1">
      <c r="A21" s="25" t="s">
        <v>83</v>
      </c>
      <c r="B21" s="81" t="s">
        <v>84</v>
      </c>
      <c r="C21" s="82"/>
      <c r="D21" s="83"/>
      <c r="E21" s="21">
        <f>E22</f>
        <v>120</v>
      </c>
      <c r="F21" s="21">
        <f>F22</f>
        <v>125</v>
      </c>
      <c r="G21" s="21">
        <f>G22</f>
        <v>130</v>
      </c>
    </row>
    <row r="22" spans="1:7" s="16" customFormat="1" ht="24" customHeight="1">
      <c r="A22" s="26" t="s">
        <v>85</v>
      </c>
      <c r="B22" s="69" t="s">
        <v>86</v>
      </c>
      <c r="C22" s="70"/>
      <c r="D22" s="71"/>
      <c r="E22" s="24">
        <v>120</v>
      </c>
      <c r="F22" s="31">
        <v>125</v>
      </c>
      <c r="G22" s="31">
        <v>130</v>
      </c>
    </row>
    <row r="23" spans="1:7" ht="15.75">
      <c r="A23" s="7" t="s">
        <v>19</v>
      </c>
      <c r="B23" s="84" t="s">
        <v>9</v>
      </c>
      <c r="C23" s="85"/>
      <c r="D23" s="86"/>
      <c r="E23" s="30">
        <f>E24+E25</f>
        <v>15705.5</v>
      </c>
      <c r="F23" s="30">
        <f>F24+F25</f>
        <v>16650.2</v>
      </c>
      <c r="G23" s="30">
        <f>G24+G25</f>
        <v>17550</v>
      </c>
    </row>
    <row r="24" spans="1:7" ht="18" customHeight="1">
      <c r="A24" s="8" t="s">
        <v>15</v>
      </c>
      <c r="B24" s="55" t="s">
        <v>2</v>
      </c>
      <c r="C24" s="56"/>
      <c r="D24" s="57"/>
      <c r="E24" s="31">
        <v>1455.1</v>
      </c>
      <c r="F24" s="31">
        <v>1900</v>
      </c>
      <c r="G24" s="31">
        <v>2400</v>
      </c>
    </row>
    <row r="25" spans="1:7" ht="21" customHeight="1">
      <c r="A25" s="8" t="s">
        <v>16</v>
      </c>
      <c r="B25" s="55" t="s">
        <v>1</v>
      </c>
      <c r="C25" s="56"/>
      <c r="D25" s="57"/>
      <c r="E25" s="24">
        <v>14250.4</v>
      </c>
      <c r="F25" s="31">
        <v>14750.2</v>
      </c>
      <c r="G25" s="31">
        <v>15150</v>
      </c>
    </row>
    <row r="26" spans="1:7" s="4" customFormat="1" ht="19.5" customHeight="1">
      <c r="A26" s="10" t="s">
        <v>24</v>
      </c>
      <c r="B26" s="61" t="s">
        <v>25</v>
      </c>
      <c r="C26" s="62"/>
      <c r="D26" s="63"/>
      <c r="E26" s="15">
        <f>E27</f>
        <v>5</v>
      </c>
      <c r="F26" s="15">
        <f>F27</f>
        <v>5</v>
      </c>
      <c r="G26" s="15">
        <f>G27</f>
        <v>5</v>
      </c>
    </row>
    <row r="27" spans="1:7" ht="54" customHeight="1">
      <c r="A27" s="9" t="s">
        <v>26</v>
      </c>
      <c r="B27" s="55" t="s">
        <v>27</v>
      </c>
      <c r="C27" s="56"/>
      <c r="D27" s="57"/>
      <c r="E27" s="31">
        <v>5</v>
      </c>
      <c r="F27" s="31">
        <v>5</v>
      </c>
      <c r="G27" s="31">
        <v>5</v>
      </c>
    </row>
    <row r="28" spans="1:7" ht="42" customHeight="1">
      <c r="A28" s="11" t="s">
        <v>10</v>
      </c>
      <c r="B28" s="75" t="s">
        <v>11</v>
      </c>
      <c r="C28" s="76"/>
      <c r="D28" s="77"/>
      <c r="E28" s="30">
        <f>E29+E31</f>
        <v>2170.6</v>
      </c>
      <c r="F28" s="30">
        <f>F29+F31</f>
        <v>2170.6</v>
      </c>
      <c r="G28" s="30">
        <f>G29+G31</f>
        <v>2170.6</v>
      </c>
    </row>
    <row r="29" spans="1:7" ht="102" customHeight="1">
      <c r="A29" s="8" t="s">
        <v>12</v>
      </c>
      <c r="B29" s="55" t="s">
        <v>61</v>
      </c>
      <c r="C29" s="56"/>
      <c r="D29" s="57"/>
      <c r="E29" s="31">
        <v>1270.6</v>
      </c>
      <c r="F29" s="31">
        <v>1270.6</v>
      </c>
      <c r="G29" s="31">
        <v>1270.6</v>
      </c>
    </row>
    <row r="30" spans="1:7" s="5" customFormat="1" ht="90" customHeight="1">
      <c r="A30" s="8" t="s">
        <v>62</v>
      </c>
      <c r="B30" s="55" t="s">
        <v>63</v>
      </c>
      <c r="C30" s="56"/>
      <c r="D30" s="57"/>
      <c r="E30" s="31">
        <v>751</v>
      </c>
      <c r="F30" s="31">
        <v>751</v>
      </c>
      <c r="G30" s="31">
        <v>751</v>
      </c>
    </row>
    <row r="31" spans="1:7" ht="99" customHeight="1">
      <c r="A31" s="12" t="s">
        <v>21</v>
      </c>
      <c r="B31" s="78" t="s">
        <v>31</v>
      </c>
      <c r="C31" s="79"/>
      <c r="D31" s="80"/>
      <c r="E31" s="24">
        <v>900</v>
      </c>
      <c r="F31" s="24">
        <v>900</v>
      </c>
      <c r="G31" s="24">
        <v>900</v>
      </c>
    </row>
    <row r="32" spans="1:7" ht="18" customHeight="1" hidden="1">
      <c r="A32" s="8"/>
      <c r="B32" s="61"/>
      <c r="C32" s="62"/>
      <c r="D32" s="63"/>
      <c r="E32" s="31"/>
      <c r="F32" s="31"/>
      <c r="G32" s="31"/>
    </row>
    <row r="33" spans="1:7" s="5" customFormat="1" ht="37.5" customHeight="1">
      <c r="A33" s="6" t="s">
        <v>45</v>
      </c>
      <c r="B33" s="61" t="s">
        <v>78</v>
      </c>
      <c r="C33" s="62"/>
      <c r="D33" s="63"/>
      <c r="E33" s="15">
        <f>E34+E35</f>
        <v>150</v>
      </c>
      <c r="F33" s="15">
        <f>F34+F35</f>
        <v>150</v>
      </c>
      <c r="G33" s="15">
        <f>G34+G35</f>
        <v>150</v>
      </c>
    </row>
    <row r="34" spans="1:7" s="16" customFormat="1" ht="27" customHeight="1">
      <c r="A34" s="26" t="s">
        <v>87</v>
      </c>
      <c r="B34" s="69" t="s">
        <v>88</v>
      </c>
      <c r="C34" s="70"/>
      <c r="D34" s="71"/>
      <c r="E34" s="38">
        <v>0</v>
      </c>
      <c r="F34" s="38">
        <v>0</v>
      </c>
      <c r="G34" s="38">
        <v>0</v>
      </c>
    </row>
    <row r="35" spans="1:7" ht="24.75" customHeight="1">
      <c r="A35" s="8" t="s">
        <v>46</v>
      </c>
      <c r="B35" s="55" t="s">
        <v>47</v>
      </c>
      <c r="C35" s="56"/>
      <c r="D35" s="57"/>
      <c r="E35" s="31">
        <v>150</v>
      </c>
      <c r="F35" s="31">
        <v>150</v>
      </c>
      <c r="G35" s="31">
        <v>150</v>
      </c>
    </row>
    <row r="36" spans="1:7" s="35" customFormat="1" ht="24.75" customHeight="1">
      <c r="A36" s="6" t="s">
        <v>74</v>
      </c>
      <c r="B36" s="61" t="s">
        <v>75</v>
      </c>
      <c r="C36" s="62"/>
      <c r="D36" s="63"/>
      <c r="E36" s="15">
        <f>E37</f>
        <v>10</v>
      </c>
      <c r="F36" s="15">
        <f>F37</f>
        <v>10</v>
      </c>
      <c r="G36" s="15">
        <f>G37</f>
        <v>10</v>
      </c>
    </row>
    <row r="37" spans="1:7" ht="136.5" customHeight="1">
      <c r="A37" s="37" t="s">
        <v>79</v>
      </c>
      <c r="B37" s="55" t="s">
        <v>76</v>
      </c>
      <c r="C37" s="56"/>
      <c r="D37" s="57"/>
      <c r="E37" s="31">
        <v>10</v>
      </c>
      <c r="F37" s="31">
        <v>10</v>
      </c>
      <c r="G37" s="31">
        <v>10</v>
      </c>
    </row>
    <row r="38" spans="1:7" ht="22.5" customHeight="1">
      <c r="A38" s="6" t="s">
        <v>13</v>
      </c>
      <c r="B38" s="72" t="s">
        <v>30</v>
      </c>
      <c r="C38" s="73"/>
      <c r="D38" s="74"/>
      <c r="E38" s="32">
        <f>E39</f>
        <v>30412.5</v>
      </c>
      <c r="F38" s="32">
        <f>F39</f>
        <v>32070</v>
      </c>
      <c r="G38" s="32">
        <f>G39</f>
        <v>7773.599999999999</v>
      </c>
    </row>
    <row r="39" spans="1:7" ht="33" customHeight="1">
      <c r="A39" s="14" t="s">
        <v>22</v>
      </c>
      <c r="B39" s="61" t="s">
        <v>23</v>
      </c>
      <c r="C39" s="62"/>
      <c r="D39" s="63"/>
      <c r="E39" s="15">
        <f>E40+E52+E55+E42</f>
        <v>30412.5</v>
      </c>
      <c r="F39" s="15">
        <f>F40+F52+F55+F42</f>
        <v>32070</v>
      </c>
      <c r="G39" s="15">
        <f>G40+G52+G55+G42</f>
        <v>7773.599999999999</v>
      </c>
    </row>
    <row r="40" spans="1:7" ht="35.25" customHeight="1">
      <c r="A40" s="14" t="s">
        <v>48</v>
      </c>
      <c r="B40" s="61" t="s">
        <v>73</v>
      </c>
      <c r="C40" s="62"/>
      <c r="D40" s="63"/>
      <c r="E40" s="15">
        <f>E41</f>
        <v>6897.4</v>
      </c>
      <c r="F40" s="15">
        <f>F41</f>
        <v>5802.2</v>
      </c>
      <c r="G40" s="15">
        <f>G41</f>
        <v>6107.4</v>
      </c>
    </row>
    <row r="41" spans="1:7" ht="51" customHeight="1">
      <c r="A41" s="13" t="s">
        <v>69</v>
      </c>
      <c r="B41" s="55" t="s">
        <v>70</v>
      </c>
      <c r="C41" s="56"/>
      <c r="D41" s="57"/>
      <c r="E41" s="24">
        <v>6897.4</v>
      </c>
      <c r="F41" s="24">
        <v>5802.2</v>
      </c>
      <c r="G41" s="24">
        <v>6107.4</v>
      </c>
    </row>
    <row r="42" spans="1:7" ht="33" customHeight="1">
      <c r="A42" s="22" t="s">
        <v>49</v>
      </c>
      <c r="B42" s="64" t="s">
        <v>37</v>
      </c>
      <c r="C42" s="65"/>
      <c r="D42" s="66"/>
      <c r="E42" s="21">
        <f>E47+E43+E46+E44+E45</f>
        <v>20044.4</v>
      </c>
      <c r="F42" s="21">
        <f>F47+F43+F46+F44+F45</f>
        <v>25785.7</v>
      </c>
      <c r="G42" s="21">
        <f>G47+G43+G46+G44+G45</f>
        <v>1524</v>
      </c>
    </row>
    <row r="43" spans="1:7" s="27" customFormat="1" ht="107.25" customHeight="1" hidden="1">
      <c r="A43" s="23" t="s">
        <v>50</v>
      </c>
      <c r="B43" s="40" t="s">
        <v>43</v>
      </c>
      <c r="C43" s="67"/>
      <c r="D43" s="68"/>
      <c r="E43" s="24">
        <v>0</v>
      </c>
      <c r="F43" s="24">
        <v>0</v>
      </c>
      <c r="G43" s="24">
        <v>0</v>
      </c>
    </row>
    <row r="44" spans="1:7" s="27" customFormat="1" ht="147" customHeight="1" hidden="1">
      <c r="A44" s="23" t="s">
        <v>58</v>
      </c>
      <c r="B44" s="40" t="s">
        <v>71</v>
      </c>
      <c r="C44" s="41"/>
      <c r="D44" s="42"/>
      <c r="E44" s="24"/>
      <c r="F44" s="24"/>
      <c r="G44" s="24"/>
    </row>
    <row r="45" spans="1:7" s="27" customFormat="1" ht="123.75" customHeight="1" hidden="1">
      <c r="A45" s="23" t="s">
        <v>59</v>
      </c>
      <c r="B45" s="40" t="s">
        <v>60</v>
      </c>
      <c r="C45" s="41"/>
      <c r="D45" s="42"/>
      <c r="E45" s="24"/>
      <c r="F45" s="24"/>
      <c r="G45" s="24"/>
    </row>
    <row r="46" spans="1:7" s="27" customFormat="1" ht="59.25" customHeight="1" hidden="1">
      <c r="A46" s="23" t="s">
        <v>67</v>
      </c>
      <c r="B46" s="40" t="s">
        <v>68</v>
      </c>
      <c r="C46" s="41"/>
      <c r="D46" s="42"/>
      <c r="E46" s="24"/>
      <c r="F46" s="24"/>
      <c r="G46" s="24"/>
    </row>
    <row r="47" spans="1:7" ht="37.5" customHeight="1">
      <c r="A47" s="19" t="s">
        <v>51</v>
      </c>
      <c r="B47" s="58" t="s">
        <v>89</v>
      </c>
      <c r="C47" s="59"/>
      <c r="D47" s="60"/>
      <c r="E47" s="33">
        <f>E48+E49+E50+E51</f>
        <v>20044.4</v>
      </c>
      <c r="F47" s="33">
        <f>F48+F49+F50+F51</f>
        <v>25785.7</v>
      </c>
      <c r="G47" s="33">
        <f>G48+G49+G50+G51</f>
        <v>1524</v>
      </c>
    </row>
    <row r="48" spans="1:7" ht="51.75" customHeight="1">
      <c r="A48" s="19"/>
      <c r="B48" s="40" t="s">
        <v>65</v>
      </c>
      <c r="C48" s="41"/>
      <c r="D48" s="42"/>
      <c r="E48" s="24">
        <v>3520.4</v>
      </c>
      <c r="F48" s="24">
        <v>0</v>
      </c>
      <c r="G48" s="24">
        <v>0</v>
      </c>
    </row>
    <row r="49" spans="1:7" ht="42.75" customHeight="1">
      <c r="A49" s="19"/>
      <c r="B49" s="40" t="s">
        <v>80</v>
      </c>
      <c r="C49" s="41"/>
      <c r="D49" s="42"/>
      <c r="E49" s="24">
        <v>1524</v>
      </c>
      <c r="F49" s="24">
        <v>1524</v>
      </c>
      <c r="G49" s="24">
        <v>1524</v>
      </c>
    </row>
    <row r="50" spans="1:7" ht="44.25" customHeight="1" hidden="1">
      <c r="A50" s="19"/>
      <c r="B50" s="40" t="s">
        <v>80</v>
      </c>
      <c r="C50" s="41"/>
      <c r="D50" s="42"/>
      <c r="E50" s="24">
        <v>0</v>
      </c>
      <c r="F50" s="24">
        <v>0</v>
      </c>
      <c r="G50" s="24">
        <v>0</v>
      </c>
    </row>
    <row r="51" spans="1:7" ht="51" customHeight="1">
      <c r="A51" s="19"/>
      <c r="B51" s="40" t="s">
        <v>91</v>
      </c>
      <c r="C51" s="41"/>
      <c r="D51" s="42"/>
      <c r="E51" s="24">
        <v>15000</v>
      </c>
      <c r="F51" s="24">
        <v>24261.7</v>
      </c>
      <c r="G51" s="24">
        <v>0</v>
      </c>
    </row>
    <row r="52" spans="1:7" ht="38.25" customHeight="1">
      <c r="A52" s="20" t="s">
        <v>52</v>
      </c>
      <c r="B52" s="43" t="s">
        <v>77</v>
      </c>
      <c r="C52" s="44"/>
      <c r="D52" s="45"/>
      <c r="E52" s="21">
        <f>E54+E53</f>
        <v>332</v>
      </c>
      <c r="F52" s="21">
        <f>F54+F53</f>
        <v>343.4</v>
      </c>
      <c r="G52" s="21">
        <f>G54+G53</f>
        <v>3.5</v>
      </c>
    </row>
    <row r="53" spans="1:7" s="5" customFormat="1" ht="48.75" customHeight="1">
      <c r="A53" s="29" t="s">
        <v>56</v>
      </c>
      <c r="B53" s="40" t="s">
        <v>57</v>
      </c>
      <c r="C53" s="41"/>
      <c r="D53" s="42"/>
      <c r="E53" s="24">
        <v>3.5</v>
      </c>
      <c r="F53" s="24">
        <v>3.5</v>
      </c>
      <c r="G53" s="24">
        <v>3.5</v>
      </c>
    </row>
    <row r="54" spans="1:7" s="28" customFormat="1" ht="69" customHeight="1">
      <c r="A54" s="19" t="s">
        <v>53</v>
      </c>
      <c r="B54" s="46" t="s">
        <v>94</v>
      </c>
      <c r="C54" s="47"/>
      <c r="D54" s="48"/>
      <c r="E54" s="24">
        <v>328.5</v>
      </c>
      <c r="F54" s="24">
        <v>339.9</v>
      </c>
      <c r="G54" s="24">
        <v>0</v>
      </c>
    </row>
    <row r="55" spans="1:7" s="27" customFormat="1" ht="24" customHeight="1">
      <c r="A55" s="22" t="s">
        <v>54</v>
      </c>
      <c r="B55" s="49" t="s">
        <v>36</v>
      </c>
      <c r="C55" s="50"/>
      <c r="D55" s="51"/>
      <c r="E55" s="21">
        <f>E58+E60</f>
        <v>3138.7</v>
      </c>
      <c r="F55" s="21">
        <f>F58</f>
        <v>138.7</v>
      </c>
      <c r="G55" s="21">
        <f>G58</f>
        <v>138.7</v>
      </c>
    </row>
    <row r="56" spans="1:7" s="5" customFormat="1" ht="102.75" customHeight="1" hidden="1">
      <c r="A56" s="13" t="s">
        <v>95</v>
      </c>
      <c r="B56" s="55" t="s">
        <v>96</v>
      </c>
      <c r="C56" s="56"/>
      <c r="D56" s="57"/>
      <c r="E56" s="39">
        <f>E57</f>
        <v>0</v>
      </c>
      <c r="F56" s="39">
        <f>F57+F60+F61</f>
        <v>0</v>
      </c>
      <c r="G56" s="39">
        <f>G57+G60+G61</f>
        <v>0</v>
      </c>
    </row>
    <row r="57" spans="1:7" s="5" customFormat="1" ht="59.25" customHeight="1" hidden="1">
      <c r="A57" s="13"/>
      <c r="B57" s="55" t="s">
        <v>97</v>
      </c>
      <c r="C57" s="56"/>
      <c r="D57" s="57"/>
      <c r="E57" s="39">
        <v>0</v>
      </c>
      <c r="F57" s="39">
        <v>0</v>
      </c>
      <c r="G57" s="39">
        <v>0</v>
      </c>
    </row>
    <row r="58" spans="1:7" s="5" customFormat="1" ht="78.75" customHeight="1">
      <c r="A58" s="13" t="s">
        <v>98</v>
      </c>
      <c r="B58" s="55" t="s">
        <v>99</v>
      </c>
      <c r="C58" s="56"/>
      <c r="D58" s="57"/>
      <c r="E58" s="39">
        <f>E59</f>
        <v>138.7</v>
      </c>
      <c r="F58" s="39">
        <f>F59</f>
        <v>138.7</v>
      </c>
      <c r="G58" s="39">
        <f>G59</f>
        <v>138.7</v>
      </c>
    </row>
    <row r="59" spans="1:7" s="5" customFormat="1" ht="58.5" customHeight="1">
      <c r="A59" s="13"/>
      <c r="B59" s="55" t="s">
        <v>97</v>
      </c>
      <c r="C59" s="56"/>
      <c r="D59" s="57"/>
      <c r="E59" s="39">
        <v>138.7</v>
      </c>
      <c r="F59" s="39">
        <v>138.7</v>
      </c>
      <c r="G59" s="39">
        <v>138.7</v>
      </c>
    </row>
    <row r="60" spans="1:7" s="27" customFormat="1" ht="40.5" customHeight="1">
      <c r="A60" s="19" t="s">
        <v>55</v>
      </c>
      <c r="B60" s="52" t="s">
        <v>38</v>
      </c>
      <c r="C60" s="53"/>
      <c r="D60" s="54"/>
      <c r="E60" s="24">
        <f>E61</f>
        <v>3000</v>
      </c>
      <c r="F60" s="24">
        <f>F571</f>
        <v>0</v>
      </c>
      <c r="G60" s="24">
        <f>G61</f>
        <v>0</v>
      </c>
    </row>
    <row r="61" spans="1:7" s="27" customFormat="1" ht="71.25" customHeight="1">
      <c r="A61" s="19"/>
      <c r="B61" s="40" t="s">
        <v>81</v>
      </c>
      <c r="C61" s="41"/>
      <c r="D61" s="42"/>
      <c r="E61" s="24">
        <v>3000</v>
      </c>
      <c r="F61" s="24">
        <v>0</v>
      </c>
      <c r="G61" s="24">
        <v>0</v>
      </c>
    </row>
    <row r="62" spans="1:7" s="27" customFormat="1" ht="57.75" customHeight="1" hidden="1">
      <c r="A62" s="18"/>
      <c r="B62" s="40" t="s">
        <v>66</v>
      </c>
      <c r="C62" s="41"/>
      <c r="D62" s="42"/>
      <c r="E62" s="24">
        <v>0</v>
      </c>
      <c r="F62" s="24">
        <v>0</v>
      </c>
      <c r="G62" s="24">
        <v>0</v>
      </c>
    </row>
    <row r="63" spans="1:7" s="27" customFormat="1" ht="85.5" customHeight="1" hidden="1">
      <c r="A63" s="18"/>
      <c r="B63" s="40" t="s">
        <v>64</v>
      </c>
      <c r="C63" s="41"/>
      <c r="D63" s="42"/>
      <c r="E63" s="24"/>
      <c r="F63" s="24"/>
      <c r="G63" s="24"/>
    </row>
    <row r="64" spans="1:7" s="27" customFormat="1" ht="62.25" customHeight="1" hidden="1">
      <c r="A64" s="18"/>
      <c r="B64" s="40" t="s">
        <v>72</v>
      </c>
      <c r="C64" s="41"/>
      <c r="D64" s="42"/>
      <c r="E64" s="24"/>
      <c r="F64" s="24"/>
      <c r="G64" s="24"/>
    </row>
  </sheetData>
  <sheetProtection/>
  <mergeCells count="63">
    <mergeCell ref="D1:G1"/>
    <mergeCell ref="D2:G2"/>
    <mergeCell ref="D3:G3"/>
    <mergeCell ref="D4:G4"/>
    <mergeCell ref="D5:G5"/>
    <mergeCell ref="D6:G6"/>
    <mergeCell ref="D7:G7"/>
    <mergeCell ref="D8:G8"/>
    <mergeCell ref="D9:E9"/>
    <mergeCell ref="A10:G11"/>
    <mergeCell ref="A13:A14"/>
    <mergeCell ref="B13:D14"/>
    <mergeCell ref="E13:G13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6:D56"/>
    <mergeCell ref="B57:D57"/>
    <mergeCell ref="B58:D58"/>
    <mergeCell ref="B59:D59"/>
    <mergeCell ref="B45:D45"/>
    <mergeCell ref="B46:D46"/>
    <mergeCell ref="B47:D47"/>
    <mergeCell ref="B48:D48"/>
    <mergeCell ref="B49:D49"/>
    <mergeCell ref="B50:D50"/>
    <mergeCell ref="B61:D61"/>
    <mergeCell ref="B62:D62"/>
    <mergeCell ref="B63:D63"/>
    <mergeCell ref="B64:D64"/>
    <mergeCell ref="B51:D51"/>
    <mergeCell ref="B52:D52"/>
    <mergeCell ref="B53:D53"/>
    <mergeCell ref="B54:D54"/>
    <mergeCell ref="B55:D55"/>
    <mergeCell ref="B60:D60"/>
  </mergeCells>
  <printOptions horizontalCentered="1"/>
  <pageMargins left="0.984251968503937" right="0" top="0.5905511811023623" bottom="0.5905511811023623" header="0.5118110236220472" footer="0.5118110236220472"/>
  <pageSetup fitToHeight="4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Пользователь Windows</cp:lastModifiedBy>
  <cp:lastPrinted>2023-12-15T12:24:31Z</cp:lastPrinted>
  <dcterms:created xsi:type="dcterms:W3CDTF">2005-10-13T11:49:31Z</dcterms:created>
  <dcterms:modified xsi:type="dcterms:W3CDTF">2023-12-15T12:24:50Z</dcterms:modified>
  <cp:category/>
  <cp:version/>
  <cp:contentType/>
  <cp:contentStatus/>
</cp:coreProperties>
</file>