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ИТОГОВАЯ ТАБЛИЦА (2021)" sheetId="5" r:id="rId1"/>
    <sheet name="Лист2" sheetId="2" r:id="rId2"/>
    <sheet name="Лист3" sheetId="3" r:id="rId3"/>
  </sheets>
  <definedNames>
    <definedName name="_xlnm.Print_Area" localSheetId="0">'ИТОГОВАЯ ТАБЛИЦА (2021)'!$A$1:$M$333</definedName>
  </definedNames>
  <calcPr calcId="125725"/>
</workbook>
</file>

<file path=xl/calcChain.xml><?xml version="1.0" encoding="utf-8"?>
<calcChain xmlns="http://schemas.openxmlformats.org/spreadsheetml/2006/main">
  <c r="A257" i="5"/>
  <c r="A258" s="1"/>
  <c r="A259" s="1"/>
  <c r="A260" s="1"/>
  <c r="A261" s="1"/>
  <c r="A262" s="1"/>
  <c r="A74"/>
  <c r="A76" s="1"/>
  <c r="A78" s="1"/>
  <c r="A80" s="1"/>
  <c r="A82" s="1"/>
  <c r="A84" s="1"/>
  <c r="A86" s="1"/>
  <c r="A88" s="1"/>
  <c r="A90" s="1"/>
  <c r="A92" s="1"/>
  <c r="A94" s="1"/>
  <c r="A96" s="1"/>
  <c r="A98" s="1"/>
  <c r="A100" s="1"/>
  <c r="A263" l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20"/>
  <c r="A221" s="1"/>
  <c r="A224" s="1"/>
  <c r="A287" l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286"/>
  <c r="A243"/>
  <c r="A244" s="1"/>
  <c r="A245" s="1"/>
  <c r="A246" s="1"/>
  <c r="A247" s="1"/>
  <c r="A248" s="1"/>
  <c r="A249" s="1"/>
  <c r="A308"/>
  <c r="A309" s="1"/>
  <c r="A310" s="1"/>
  <c r="A311" s="1"/>
  <c r="A312" s="1"/>
  <c r="A313" s="1"/>
  <c r="A314" s="1"/>
  <c r="A315" s="1"/>
  <c r="A316" s="1"/>
  <c r="A317" s="1"/>
  <c r="A318" s="1"/>
  <c r="A319" s="1"/>
  <c r="N165" l="1"/>
  <c r="N270" l="1"/>
  <c r="N263"/>
  <c r="N261"/>
  <c r="N240"/>
  <c r="N236"/>
  <c r="N163"/>
</calcChain>
</file>

<file path=xl/comments1.xml><?xml version="1.0" encoding="utf-8"?>
<comments xmlns="http://schemas.openxmlformats.org/spreadsheetml/2006/main">
  <authors>
    <author>Автор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>В Шуме есть такое положение???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<sst xmlns="http://schemas.openxmlformats.org/spreadsheetml/2006/main" count="668" uniqueCount="313">
  <si>
    <t>Утверждены</t>
  </si>
  <si>
    <t>Ленинградской области</t>
  </si>
  <si>
    <t>НОРМАТИВНЫЕ ЗАТРАТЫ</t>
  </si>
  <si>
    <t>Кировского муниципального района Ленинградской области</t>
  </si>
  <si>
    <t xml:space="preserve">      1. Норматив количества абонентских номеров пользовательского</t>
  </si>
  <si>
    <t>(оконечного) оборудования, подключенного к сети подвижной связи</t>
  </si>
  <si>
    <t>№ п/п</t>
  </si>
  <si>
    <t xml:space="preserve">  №   п/п</t>
  </si>
  <si>
    <t>Категории должностей</t>
  </si>
  <si>
    <t>Количество абонентских номеров</t>
  </si>
  <si>
    <t>Междугороднее и международное соединение</t>
  </si>
  <si>
    <t>Руководители</t>
  </si>
  <si>
    <t>Иные должности (из расчета на одного пользователя)</t>
  </si>
  <si>
    <t>Внутризоновое соединение</t>
  </si>
  <si>
    <t>Не более 1 единицы в расчете на одного пользователя</t>
  </si>
  <si>
    <t>Единица измерения</t>
  </si>
  <si>
    <t xml:space="preserve">Коли - чество </t>
  </si>
  <si>
    <t>шт.</t>
  </si>
  <si>
    <t>5 лет</t>
  </si>
  <si>
    <t>Количество</t>
  </si>
  <si>
    <t>Вид связи</t>
  </si>
  <si>
    <t>Количество телефонных номеров</t>
  </si>
  <si>
    <t>Руководители, иные должности</t>
  </si>
  <si>
    <t>СТС пользование абонентской линией</t>
  </si>
  <si>
    <t>В соответствии с установленными тарифами</t>
  </si>
  <si>
    <t>Интернет - соединения</t>
  </si>
  <si>
    <t>Иные должности (из расчета на одного сотрудника)</t>
  </si>
  <si>
    <t>Количество дней проживания в 1 командировке</t>
  </si>
  <si>
    <t>Срок полезного использования</t>
  </si>
  <si>
    <t>Ед. изм.</t>
  </si>
  <si>
    <t>Наименование</t>
  </si>
  <si>
    <t>Наименование должностей</t>
  </si>
  <si>
    <t>Иные должности</t>
  </si>
  <si>
    <t>Максимально допустимая цена за ед. (руб.)</t>
  </si>
  <si>
    <t>Из расчета 1 на 1 пользователя</t>
  </si>
  <si>
    <t>Оптическая мышь</t>
  </si>
  <si>
    <t>Клавиатура</t>
  </si>
  <si>
    <t>Телефон/радиотелефон</t>
  </si>
  <si>
    <t>Количество командировок (в год)</t>
  </si>
  <si>
    <t>По мере необходимости</t>
  </si>
  <si>
    <t>Максимально допустимая цена (руб.)</t>
  </si>
  <si>
    <t>Норматив потребления</t>
  </si>
  <si>
    <t>Картридж для лазерного принтера</t>
  </si>
  <si>
    <t>Стол руководителя</t>
  </si>
  <si>
    <t>уп.</t>
  </si>
  <si>
    <t>Опека,ЗАГС</t>
  </si>
  <si>
    <t>Марки в ассортименте</t>
  </si>
  <si>
    <t>Вид дополнительного профессионального образования</t>
  </si>
  <si>
    <t>Количество в год</t>
  </si>
  <si>
    <t>Не более 5</t>
  </si>
  <si>
    <t>Вид услуги</t>
  </si>
  <si>
    <t>Количество единиц</t>
  </si>
  <si>
    <t>Численность сотрудников, подлежащих диспансеризации</t>
  </si>
  <si>
    <t>Количество совершаемых действий</t>
  </si>
  <si>
    <t>Справочно</t>
  </si>
  <si>
    <t>Количество единиц в год</t>
  </si>
  <si>
    <t>Переаттестация  помещения</t>
  </si>
  <si>
    <t>Спец.оценка условий труда рабочих мест</t>
  </si>
  <si>
    <t>Количество договоров подряда</t>
  </si>
  <si>
    <t>Радиатор масляный</t>
  </si>
  <si>
    <t>Стол для переговоров</t>
  </si>
  <si>
    <t>Кресло руководителя</t>
  </si>
  <si>
    <t>7 лет</t>
  </si>
  <si>
    <t>Шкаф для одежды</t>
  </si>
  <si>
    <t>Из расчета 10 на 1 пользователя</t>
  </si>
  <si>
    <t>Шкаф для документов</t>
  </si>
  <si>
    <t>Из расчета 3 на 1 пользователя</t>
  </si>
  <si>
    <t>Стол компьютерный</t>
  </si>
  <si>
    <t>Из расчета 1 на 1 кабинет</t>
  </si>
  <si>
    <t>Из расчета 2 на 1 кабинет</t>
  </si>
  <si>
    <t>Прочие предметы мебели, исходя из фактической потребности</t>
  </si>
  <si>
    <t xml:space="preserve">Наименование </t>
  </si>
  <si>
    <t>Корзина для бумаг</t>
  </si>
  <si>
    <t>115 человек</t>
  </si>
  <si>
    <t>Из расчета 1 на кабинет</t>
  </si>
  <si>
    <t>Ежемесячно</t>
  </si>
  <si>
    <t>Прочие предметы хоз.инвентаря, исходя из фактической потребности</t>
  </si>
  <si>
    <t>п.3.7</t>
  </si>
  <si>
    <t>Коммунальные услуги</t>
  </si>
  <si>
    <t>Цена в год (руб.)</t>
  </si>
  <si>
    <t>ЦА,Опека</t>
  </si>
  <si>
    <t>к 1,1</t>
  </si>
  <si>
    <t>Прочие услуги, исходя из фактической потребности</t>
  </si>
  <si>
    <t>Количество ежегодно</t>
  </si>
  <si>
    <t>Не более 1 на 1 сотрудника</t>
  </si>
  <si>
    <t>Не более 2 на 1 сотрудника</t>
  </si>
  <si>
    <t>Не более 3 на 1 сотрудника</t>
  </si>
  <si>
    <t>Сумма в год, руб</t>
  </si>
  <si>
    <t>Сумма в год, руб.</t>
  </si>
  <si>
    <t>постановлением администрации</t>
  </si>
  <si>
    <t>(приложение 1)</t>
  </si>
  <si>
    <t>Из расчета 2 на 1 пользователя</t>
  </si>
  <si>
    <t xml:space="preserve">Иные должности </t>
  </si>
  <si>
    <t>Максимально допустимая цена за билет (руб.)</t>
  </si>
  <si>
    <t xml:space="preserve">Внешний жесткий диск </t>
  </si>
  <si>
    <t>Прочие предметы оргтехники, бытовой техники исходя из фактической потребности</t>
  </si>
  <si>
    <t>Количество услуг в год, мес</t>
  </si>
  <si>
    <t>Картридж для лазерного МФУ А4</t>
  </si>
  <si>
    <t>Иные канц.товары, не поименованные выше, исходя из фактической потребности</t>
  </si>
  <si>
    <t xml:space="preserve">Почтовые отправления (заказные письма) </t>
  </si>
  <si>
    <t>Лампа настольная</t>
  </si>
  <si>
    <t xml:space="preserve">Не более 20 на учреждение </t>
  </si>
  <si>
    <t>Не более 150 на учреждение</t>
  </si>
  <si>
    <t>Не более 4 на 1 сотрудника</t>
  </si>
  <si>
    <t>Не более  2  на 1 сотрудника</t>
  </si>
  <si>
    <t>Не более 5 на учреждение</t>
  </si>
  <si>
    <t>Норматив  цены средств подвижной связи за ед. (руб.)</t>
  </si>
  <si>
    <t>Норматив  цены  за ед. (руб.)</t>
  </si>
  <si>
    <t xml:space="preserve"> Норматив цены за ед. (руб.)</t>
  </si>
  <si>
    <t>Норматив цены  за ед. (руб.)</t>
  </si>
  <si>
    <t>Норматив цены за ед. (руб.)</t>
  </si>
  <si>
    <t xml:space="preserve"> Норматив цены  за ед. (руб.)</t>
  </si>
  <si>
    <t>Не более  5 на учреждение</t>
  </si>
  <si>
    <t>Не более 100 на учреждение</t>
  </si>
  <si>
    <t>Не более 10 на учреждение</t>
  </si>
  <si>
    <t>Не более 20 на учреждение</t>
  </si>
  <si>
    <t>Не более  3 на 1 сотрудника</t>
  </si>
  <si>
    <t>В соответствии с установленными тарифами Почты России</t>
  </si>
  <si>
    <t>с периодичностью, установленной действующим трудовым законодательством</t>
  </si>
  <si>
    <t>Максимально допустимая цена в месяц (руб.)</t>
  </si>
  <si>
    <t>Срок полезного использования, лет</t>
  </si>
  <si>
    <t>Повышение квалификации, профессиональная переподготовка, курс</t>
  </si>
  <si>
    <t>Максимально допустимая цена за чел (руб.)</t>
  </si>
  <si>
    <t>Марки в ассортименте для сотрудников осуществляющих госполномочия</t>
  </si>
  <si>
    <t>Исходя из  требуемого номинала в пределах лимитов выделенного финансирования</t>
  </si>
  <si>
    <t>Стул для посетителей</t>
  </si>
  <si>
    <t>кв.м</t>
  </si>
  <si>
    <t>в соответствии с фактической площадью окна</t>
  </si>
  <si>
    <t>Комплектующие и запасные части к орг.технике</t>
  </si>
  <si>
    <t>В соответствии с количеством муниципальных служащих по штатному расписанию</t>
  </si>
  <si>
    <t>Прочие услуги</t>
  </si>
  <si>
    <t>По потребности</t>
  </si>
  <si>
    <r>
      <rPr>
        <sz val="12"/>
        <rFont val="Times New Roman"/>
        <family val="1"/>
        <charset val="204"/>
      </rPr>
      <t>Максимально допустимая сто</t>
    </r>
    <r>
      <rPr>
        <sz val="12"/>
        <color theme="1"/>
        <rFont val="Times New Roman"/>
        <family val="1"/>
        <charset val="204"/>
      </rPr>
      <t>имость</t>
    </r>
    <r>
      <rPr>
        <sz val="12"/>
        <rFont val="Times New Roman"/>
        <family val="1"/>
        <charset val="204"/>
      </rPr>
      <t xml:space="preserve"> услуги(руб.)</t>
    </r>
  </si>
  <si>
    <t>Рулонные шторы</t>
  </si>
  <si>
    <t>Жалюзи</t>
  </si>
  <si>
    <t>Прочие расходы по ремонту, обслуживанию и содержанию имущества</t>
  </si>
  <si>
    <t xml:space="preserve">                Кировского муниципального района</t>
  </si>
  <si>
    <t>МО Шумское сельское поселение</t>
  </si>
  <si>
    <t>2. Норматив количества и цены  средств подвижной связи</t>
  </si>
  <si>
    <t>3. Норматив затрат на услуги связи</t>
  </si>
  <si>
    <t>3.1. Норматив на абонентскую плату услуг местной, междугородней и международной связи (предоставление услуг в течение 12 месяцев)</t>
  </si>
  <si>
    <t>3.2. Норматив на услуги сети интернет</t>
  </si>
  <si>
    <t>4. Норматив затрат на командировочные расходы</t>
  </si>
  <si>
    <t>4.1. Норматив затрат на транспортные расходы</t>
  </si>
  <si>
    <t>4.2. Норматив затрат на проживание в командировке</t>
  </si>
  <si>
    <t>5. Норматив цены и количества рабочих станций, принтеров, многофункциональных устройств, копировальных аппаратов и другой оргтехники и бытовой техники</t>
  </si>
  <si>
    <t>6. Норматив количества и цены носителей информации</t>
  </si>
  <si>
    <t>7. Норматив количества и цены расходных материалов для различных типов принтеров, многофункциональных устройств, копировальных аппаратов (оргтехники)</t>
  </si>
  <si>
    <t>8. Норматив затрат  на услуги по содержанию имущества</t>
  </si>
  <si>
    <t>Не более  20 на учреждение</t>
  </si>
  <si>
    <t>Не более 50 на учреждение</t>
  </si>
  <si>
    <t>Определяется Положением о порядке и размерах возмещения расходов, связанных со служебными командировками в муниципальном образовании Шумское сельское поселение Кировского муниципального района Ленинградской области»</t>
  </si>
  <si>
    <t>3 шт. на учреждение</t>
  </si>
  <si>
    <t xml:space="preserve">10 000,00 в год </t>
  </si>
  <si>
    <t>Не более 15 на учреждение</t>
  </si>
  <si>
    <t xml:space="preserve">Не более 10 на учреждение </t>
  </si>
  <si>
    <t>Водоснабжение, водоотведение</t>
  </si>
  <si>
    <t xml:space="preserve">Теплоснабжение </t>
  </si>
  <si>
    <t>Электроэнергия</t>
  </si>
  <si>
    <t>Оказание услуг информационно-технологического сопровождения программы 1С:Предприятие на 12 мес</t>
  </si>
  <si>
    <t>Ведро пластиковое 10 л</t>
  </si>
  <si>
    <t>Не более 3 на учреждение</t>
  </si>
  <si>
    <t>упак.</t>
  </si>
  <si>
    <t>Мешки для мусора (60л)</t>
  </si>
  <si>
    <t>Перчатки резиновые хозяйственные</t>
  </si>
  <si>
    <t>Не более 2 на учреждение</t>
  </si>
  <si>
    <t>Ершик для санузла напольный с подставкой пластик</t>
  </si>
  <si>
    <t>9. Норматив затрат на услуги по сопровождению справочно-правовых систем, программного обеспечения и приобретению простых (неисключительных) лицензий на использование программного обеспечения</t>
  </si>
  <si>
    <t>10. Нормативы  количества и цены на оплату услуг почтовой  и специальной связи</t>
  </si>
  <si>
    <t>11. Норматив количества и цены на приобретение образовательных услуг по профессиональной переподготовке и повышению квалификации</t>
  </si>
  <si>
    <t>12. Норматив затрат на проведение диспансеризации сотрудников</t>
  </si>
  <si>
    <t>14. Норматив затрат на услуги по аттестации рабочих мест, спец.оценке условий труда, проверке технических средств на утечку информации, проведение контроля защищенности объекта</t>
  </si>
  <si>
    <t>15. Норматив затрат на услуги внештатных сотрудников</t>
  </si>
  <si>
    <t>16. Норматив количества и цены мебели</t>
  </si>
  <si>
    <t>17. Норматив количества и цены прочего производственного и хозяйственного инвентаря</t>
  </si>
  <si>
    <t>19. Норматив количества и цены хозяйственных товаров и иных принадлежностей</t>
  </si>
  <si>
    <t>20. Норматив затрат на коммунальные услуги</t>
  </si>
  <si>
    <t xml:space="preserve">Из расчета 1 на 1 пользователя + 7 на учреждение </t>
  </si>
  <si>
    <t>Из расчета 1 на 2 пользователей + 7 на учреждение</t>
  </si>
  <si>
    <t>Стоимость услуг связи в год (руб.)</t>
  </si>
  <si>
    <t>Картридж для цветного  МФУ А3</t>
  </si>
  <si>
    <t>комп. (количество цветов в соответствии с характеристиками МФУ)</t>
  </si>
  <si>
    <t>Услуги по поддержке интернет-сайта www.шумское.рф на 12 мес</t>
  </si>
  <si>
    <t xml:space="preserve">Исходя из  требуемого номинала на сумму не более 10 000,00 в год </t>
  </si>
  <si>
    <t>Не более 10 на 1 сотрудника</t>
  </si>
  <si>
    <t xml:space="preserve">Мыло жидкое </t>
  </si>
  <si>
    <t xml:space="preserve">Гель дизенфицирующий чистящий шт. </t>
  </si>
  <si>
    <t>Бумага туалетная (двухслойная)/ 4 шт в уп.</t>
  </si>
  <si>
    <t xml:space="preserve">Средство для мытья стекол </t>
  </si>
  <si>
    <t>Тряпка для мытья полов</t>
  </si>
  <si>
    <t>Прочие  носители информации , исходя из фактической потребности</t>
  </si>
  <si>
    <t>5 раза в год для 1 единицы оргтехники</t>
  </si>
  <si>
    <t>Иные ПО, не поименованные выше или дополнительные версии установленного ПО</t>
  </si>
  <si>
    <t>30 000,00  в год</t>
  </si>
  <si>
    <t>Не более 30 на учреждение</t>
  </si>
  <si>
    <t>Оказание услуг по обращению с твердыми коммунальными отходами</t>
  </si>
  <si>
    <t>Услуги по техническому обслуживанию автоматической установки пожарной сигнализации (АУПС) и системы оповещения людей о пожаре (СО)</t>
  </si>
  <si>
    <t xml:space="preserve">21. Норматив затрат топлива на автотранспорт </t>
  </si>
  <si>
    <t>Количество автомобилей</t>
  </si>
  <si>
    <t>Количество литров в год</t>
  </si>
  <si>
    <t>Максимально допустимая цена за год на учреждение (руб.)</t>
  </si>
  <si>
    <t>18. Норматив количества и цены канцелярских принадлежностей и иные товары</t>
  </si>
  <si>
    <t xml:space="preserve">22. Норматив затрат на прочие услуги связанные с техническим обслуживанием, 
ремонтом и эксплуатацией здания администрации
</t>
  </si>
  <si>
    <t>№                   п/п</t>
  </si>
  <si>
    <t>Прочие  услуги связанные с техническим обслуживанием, ремонтом и эксплуатацией здания администрации</t>
  </si>
  <si>
    <t>Услуги по экстренному выезду наряда вневедомственной охранысети</t>
  </si>
  <si>
    <t>13. Норматив затрат на услуги нотариуса и адвоката</t>
  </si>
  <si>
    <t>Монитор</t>
  </si>
  <si>
    <t>Услуги по техническому обслуживанию инженерных сетей</t>
  </si>
  <si>
    <t>Услуги нотариуса</t>
  </si>
  <si>
    <t>Услуги адвоката</t>
  </si>
  <si>
    <t xml:space="preserve"> в соответствии с установленными тарифами</t>
  </si>
  <si>
    <t>Из расчета 1 на 1 пользователя (без учета иных МФУ, принтеров)</t>
  </si>
  <si>
    <t>Ноутбук</t>
  </si>
  <si>
    <t>Из расчета 1 на 10 пользователей</t>
  </si>
  <si>
    <t>не закупается</t>
  </si>
  <si>
    <t>Планшет</t>
  </si>
  <si>
    <t>Из расчета 1 на 23 пользователей</t>
  </si>
  <si>
    <t>20 000,00 в год</t>
  </si>
  <si>
    <t>Не более 5 000 шт  на учреждение</t>
  </si>
  <si>
    <t>Комплект для уборки (щетка + совок)</t>
  </si>
  <si>
    <t>Швабра для мытья полов</t>
  </si>
  <si>
    <t>180 000 руб. в год</t>
  </si>
  <si>
    <t>Прочие хоз. Товары (в том числе гвозди, электрокабеля и т.д. , исходя из фактической потребности</t>
  </si>
  <si>
    <t xml:space="preserve">Сетевой фильтр </t>
  </si>
  <si>
    <t>3 года</t>
  </si>
  <si>
    <t>Оказание услуг по проведению независимой экспертизы нормативных правовых актов</t>
  </si>
  <si>
    <t>23. Норматив затрат на услуг по проведению независимой экспертизы нормативных правовых актов</t>
  </si>
  <si>
    <t>Максимально допустимая цена за 1 акт (руб.)</t>
  </si>
  <si>
    <t>Мотокоса</t>
  </si>
  <si>
    <t>Триммер бензиновый</t>
  </si>
  <si>
    <t xml:space="preserve">3 года </t>
  </si>
  <si>
    <t>Бензин (топливные талоны)</t>
  </si>
  <si>
    <t>Из расчета 1 на 2 пользователей</t>
  </si>
  <si>
    <t>Из расчета 5 на учреждение</t>
  </si>
  <si>
    <t>Из расчета 1 на 15 пользователей</t>
  </si>
  <si>
    <t xml:space="preserve">Из расчета 1 на 1 пользователя </t>
  </si>
  <si>
    <t>Сканер А4</t>
  </si>
  <si>
    <t>Кресло офисное</t>
  </si>
  <si>
    <t>1. Кабинет главы администрации</t>
  </si>
  <si>
    <t>Стол для конференций</t>
  </si>
  <si>
    <t>2. Руководители</t>
  </si>
  <si>
    <t>3. Иные должности</t>
  </si>
  <si>
    <t xml:space="preserve">Шкаф архивный металлический </t>
  </si>
  <si>
    <t>Вентилятор напольный</t>
  </si>
  <si>
    <t>Вентилятор настольный</t>
  </si>
  <si>
    <t>Цена абонентской платы в месяц (руб.)</t>
  </si>
  <si>
    <t>Количество услуг</t>
  </si>
  <si>
    <t>Услуги по диагностике и ремонту автотранспортных средств</t>
  </si>
  <si>
    <t>-</t>
  </si>
  <si>
    <t xml:space="preserve"> МФУ А4</t>
  </si>
  <si>
    <t xml:space="preserve"> МФУ А3</t>
  </si>
  <si>
    <t xml:space="preserve">Принтер А4 </t>
  </si>
  <si>
    <t>Системный блок/моноблок с предустановленным ПО</t>
  </si>
  <si>
    <t xml:space="preserve">Flash-карты и прочие накопители </t>
  </si>
  <si>
    <t xml:space="preserve">не планируется к приобретению </t>
  </si>
  <si>
    <t>не планируется к приобретению</t>
  </si>
  <si>
    <t>3 раз в год для 1 единицы оргтехники</t>
  </si>
  <si>
    <t xml:space="preserve">Педоставление доступа к комплексу услуг “ТехноКад-Муниципалитет” (или эквивалент) </t>
  </si>
  <si>
    <t>Уборка территории за 1 кв. м</t>
  </si>
  <si>
    <t>Антистеплер</t>
  </si>
  <si>
    <t>Блок для записи в ассортименте</t>
  </si>
  <si>
    <t>Бумага А4</t>
  </si>
  <si>
    <t>Бумага для заметок с клейким краем ассортименте</t>
  </si>
  <si>
    <t>Дырокол</t>
  </si>
  <si>
    <t>Ежедневник датированный</t>
  </si>
  <si>
    <t xml:space="preserve">Зажим для бумаг в ассортименте ( уп. 12.шт) </t>
  </si>
  <si>
    <t>Карандаш чернографитовый</t>
  </si>
  <si>
    <t>Карандаш механический</t>
  </si>
  <si>
    <t>Клей ПВА</t>
  </si>
  <si>
    <t>Клеящий карандаш</t>
  </si>
  <si>
    <t>Книги учета в ассортименте</t>
  </si>
  <si>
    <t>Конверты, Е65( уп. 100 шт.)</t>
  </si>
  <si>
    <t>Корректоры а ассотрименте</t>
  </si>
  <si>
    <t>Ластик</t>
  </si>
  <si>
    <t>Линейка в ассортименте</t>
  </si>
  <si>
    <t>Лоток для бумаг в ассортименте</t>
  </si>
  <si>
    <t>Накопитель вертикальный</t>
  </si>
  <si>
    <t>Нить для прошивки документов</t>
  </si>
  <si>
    <t>Ножницы канцелярские</t>
  </si>
  <si>
    <t>Папка-обложка "Дело"</t>
  </si>
  <si>
    <t>Папка-регистратор</t>
  </si>
  <si>
    <t>Папка - уголок А4</t>
  </si>
  <si>
    <t>Папка  файл -вкладыш с перфорацией,100 шт. в уп.</t>
  </si>
  <si>
    <t>Папка-скоросшиватель "Дело"</t>
  </si>
  <si>
    <t>Папка-скоросшиватель с прозрачным верхом</t>
  </si>
  <si>
    <t>Папка с завязками"Дело"</t>
  </si>
  <si>
    <t>Папка-конверт на кнопке</t>
  </si>
  <si>
    <t>Скобки для степлера в ассортименте</t>
  </si>
  <si>
    <t>Скрепки в ассортименте</t>
  </si>
  <si>
    <t>Степлер</t>
  </si>
  <si>
    <t>Текстовыделитель</t>
  </si>
  <si>
    <t>Точилка для карандашей</t>
  </si>
  <si>
    <t>Штампы самонаборные в ассортименте</t>
  </si>
  <si>
    <t>Штемпельная краска</t>
  </si>
  <si>
    <t>Ярлычки-закладки, уп от 100 шт.</t>
  </si>
  <si>
    <t xml:space="preserve">Калькулятор </t>
  </si>
  <si>
    <t>Календари в ассортименте</t>
  </si>
  <si>
    <t>Папка на 2-х кольцах, на резинке</t>
  </si>
  <si>
    <t>Скоросшиватель пластиковый с пружинным механизмом</t>
  </si>
  <si>
    <t>Ручки гелиевые в ассортименте</t>
  </si>
  <si>
    <t>Разделитель листов пластиковый</t>
  </si>
  <si>
    <t>Стикеры</t>
  </si>
  <si>
    <t xml:space="preserve">Папка на резинках, пластиковая </t>
  </si>
  <si>
    <t>Папка-регистратор, А4 в ассортименте</t>
  </si>
  <si>
    <t>Ручки шариковые в ассортименте</t>
  </si>
  <si>
    <t xml:space="preserve"> упак.</t>
  </si>
  <si>
    <t>пач.</t>
  </si>
  <si>
    <t>Источник бесперебойного питания</t>
  </si>
  <si>
    <t xml:space="preserve">от "____"______2022 №__________                     </t>
  </si>
  <si>
    <t xml:space="preserve">Предоставление неисключительного права использования доступа к государственным системам </t>
  </si>
  <si>
    <t>в соответствии с количеством окон</t>
  </si>
  <si>
    <t>на обеспечение функций администрации МО Шумское сельское поселение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</si>
</sst>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16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  <xf numFmtId="0" fontId="8" fillId="2" borderId="39" xfId="0" applyFont="1" applyFill="1" applyBorder="1" applyAlignment="1">
      <alignment vertical="top" wrapText="1"/>
    </xf>
    <xf numFmtId="0" fontId="9" fillId="2" borderId="18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16" xfId="0" applyFont="1" applyFill="1" applyBorder="1" applyAlignment="1">
      <alignment horizontal="center" vertical="top"/>
    </xf>
    <xf numFmtId="0" fontId="8" fillId="0" borderId="38" xfId="0" applyFont="1" applyFill="1" applyBorder="1" applyAlignment="1">
      <alignment horizontal="center" vertical="top"/>
    </xf>
    <xf numFmtId="0" fontId="8" fillId="0" borderId="48" xfId="0" applyFont="1" applyFill="1" applyBorder="1" applyAlignment="1">
      <alignment horizontal="center" vertical="top"/>
    </xf>
    <xf numFmtId="0" fontId="8" fillId="0" borderId="46" xfId="0" applyFont="1" applyFill="1" applyBorder="1" applyAlignment="1">
      <alignment horizontal="center" vertical="top"/>
    </xf>
    <xf numFmtId="0" fontId="9" fillId="0" borderId="0" xfId="0" applyFont="1" applyFill="1"/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3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2" fontId="8" fillId="0" borderId="0" xfId="0" applyNumberFormat="1" applyFont="1" applyFill="1" applyBorder="1" applyAlignment="1">
      <alignment horizontal="center" vertical="top" wrapText="1"/>
    </xf>
    <xf numFmtId="0" fontId="8" fillId="0" borderId="40" xfId="0" applyFont="1" applyFill="1" applyBorder="1" applyAlignment="1">
      <alignment vertical="top" wrapText="1"/>
    </xf>
    <xf numFmtId="0" fontId="9" fillId="0" borderId="39" xfId="0" applyFont="1" applyFill="1" applyBorder="1" applyAlignment="1">
      <alignment horizontal="center" vertical="top" wrapText="1"/>
    </xf>
    <xf numFmtId="2" fontId="9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center" vertical="top"/>
    </xf>
    <xf numFmtId="0" fontId="8" fillId="0" borderId="16" xfId="0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vertical="top" wrapText="1"/>
    </xf>
    <xf numFmtId="0" fontId="8" fillId="2" borderId="38" xfId="0" applyFont="1" applyFill="1" applyBorder="1" applyAlignment="1">
      <alignment horizontal="center" vertical="top"/>
    </xf>
    <xf numFmtId="0" fontId="8" fillId="2" borderId="40" xfId="0" applyFont="1" applyFill="1" applyBorder="1" applyAlignment="1">
      <alignment vertical="top" wrapText="1"/>
    </xf>
    <xf numFmtId="0" fontId="8" fillId="3" borderId="0" xfId="0" applyFont="1" applyFill="1" applyAlignment="1">
      <alignment horizontal="center"/>
    </xf>
    <xf numFmtId="0" fontId="8" fillId="0" borderId="0" xfId="0" applyFont="1" applyFill="1" applyBorder="1" applyAlignment="1">
      <alignment vertical="top" wrapText="1"/>
    </xf>
    <xf numFmtId="2" fontId="8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4" fontId="9" fillId="2" borderId="0" xfId="0" applyNumberFormat="1" applyFont="1" applyFill="1" applyBorder="1" applyAlignment="1">
      <alignment horizontal="center" vertical="top" wrapText="1"/>
    </xf>
    <xf numFmtId="0" fontId="9" fillId="0" borderId="3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2" fontId="9" fillId="0" borderId="0" xfId="0" applyNumberFormat="1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9" fillId="0" borderId="14" xfId="0" applyFont="1" applyFill="1" applyBorder="1" applyAlignment="1">
      <alignment horizontal="center" vertical="top" wrapText="1"/>
    </xf>
    <xf numFmtId="0" fontId="8" fillId="2" borderId="48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 vertical="top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8" fillId="2" borderId="38" xfId="0" applyFont="1" applyFill="1" applyBorder="1" applyAlignment="1">
      <alignment horizontal="center" vertical="top"/>
    </xf>
    <xf numFmtId="0" fontId="8" fillId="2" borderId="38" xfId="0" applyFont="1" applyFill="1" applyBorder="1" applyAlignment="1">
      <alignment vertical="top" wrapText="1"/>
    </xf>
    <xf numFmtId="0" fontId="8" fillId="2" borderId="38" xfId="0" applyFont="1" applyFill="1" applyBorder="1" applyAlignment="1">
      <alignment horizontal="center" vertical="top"/>
    </xf>
    <xf numFmtId="0" fontId="8" fillId="0" borderId="38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0" xfId="0" applyFont="1" applyFill="1" applyAlignment="1">
      <alignment wrapText="1"/>
    </xf>
    <xf numFmtId="2" fontId="8" fillId="2" borderId="52" xfId="0" applyNumberFormat="1" applyFont="1" applyFill="1" applyBorder="1" applyAlignment="1">
      <alignment horizontal="center" vertical="top" wrapText="1"/>
    </xf>
    <xf numFmtId="0" fontId="8" fillId="2" borderId="52" xfId="0" applyFont="1" applyFill="1" applyBorder="1" applyAlignment="1">
      <alignment horizontal="center" vertical="top"/>
    </xf>
    <xf numFmtId="2" fontId="9" fillId="2" borderId="52" xfId="0" applyNumberFormat="1" applyFont="1" applyFill="1" applyBorder="1" applyAlignment="1">
      <alignment horizontal="center" vertical="top" wrapText="1"/>
    </xf>
    <xf numFmtId="0" fontId="9" fillId="2" borderId="52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8" fillId="2" borderId="38" xfId="0" applyFont="1" applyFill="1" applyBorder="1" applyAlignment="1">
      <alignment horizontal="center" vertical="top"/>
    </xf>
    <xf numFmtId="0" fontId="8" fillId="2" borderId="38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0" borderId="38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8" fillId="2" borderId="48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8" fillId="0" borderId="37" xfId="0" applyFont="1" applyFill="1" applyBorder="1" applyAlignment="1">
      <alignment vertical="top" wrapText="1"/>
    </xf>
    <xf numFmtId="0" fontId="8" fillId="0" borderId="35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2" borderId="27" xfId="0" applyFont="1" applyFill="1" applyBorder="1" applyAlignment="1">
      <alignment horizontal="center" vertical="top" wrapText="1"/>
    </xf>
    <xf numFmtId="0" fontId="8" fillId="2" borderId="26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horizontal="center" vertical="top" wrapText="1"/>
    </xf>
    <xf numFmtId="2" fontId="8" fillId="2" borderId="6" xfId="0" applyNumberFormat="1" applyFont="1" applyFill="1" applyBorder="1" applyAlignment="1">
      <alignment horizontal="center" vertical="top" wrapText="1"/>
    </xf>
    <xf numFmtId="2" fontId="8" fillId="2" borderId="17" xfId="0" applyNumberFormat="1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1" fillId="0" borderId="31" xfId="0" applyFont="1" applyFill="1" applyBorder="1" applyAlignment="1">
      <alignment vertical="top" wrapText="1"/>
    </xf>
    <xf numFmtId="0" fontId="11" fillId="0" borderId="30" xfId="0" applyFont="1" applyFill="1" applyBorder="1" applyAlignment="1">
      <alignment vertical="top" wrapText="1"/>
    </xf>
    <xf numFmtId="0" fontId="8" fillId="0" borderId="31" xfId="0" applyFont="1" applyFill="1" applyBorder="1" applyAlignment="1">
      <alignment vertical="top" wrapText="1"/>
    </xf>
    <xf numFmtId="0" fontId="8" fillId="0" borderId="32" xfId="0" applyFont="1" applyFill="1" applyBorder="1" applyAlignment="1">
      <alignment vertical="top" wrapText="1"/>
    </xf>
    <xf numFmtId="4" fontId="8" fillId="2" borderId="37" xfId="0" applyNumberFormat="1" applyFont="1" applyFill="1" applyBorder="1" applyAlignment="1">
      <alignment horizontal="center" vertical="top" wrapText="1"/>
    </xf>
    <xf numFmtId="4" fontId="8" fillId="2" borderId="49" xfId="0" applyNumberFormat="1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vertical="top" wrapText="1"/>
    </xf>
    <xf numFmtId="0" fontId="8" fillId="0" borderId="30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/>
    </xf>
    <xf numFmtId="0" fontId="8" fillId="0" borderId="6" xfId="0" applyFont="1" applyFill="1" applyBorder="1" applyAlignment="1">
      <alignment vertical="top"/>
    </xf>
    <xf numFmtId="0" fontId="8" fillId="0" borderId="7" xfId="0" applyFont="1" applyFill="1" applyBorder="1" applyAlignment="1">
      <alignment vertical="top"/>
    </xf>
    <xf numFmtId="0" fontId="8" fillId="0" borderId="8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4" fontId="8" fillId="2" borderId="8" xfId="0" applyNumberFormat="1" applyFont="1" applyFill="1" applyBorder="1" applyAlignment="1">
      <alignment horizontal="center" vertical="top" wrapText="1"/>
    </xf>
    <xf numFmtId="4" fontId="8" fillId="2" borderId="7" xfId="0" applyNumberFormat="1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2" borderId="38" xfId="0" applyFont="1" applyFill="1" applyBorder="1" applyAlignment="1">
      <alignment vertical="top" wrapText="1"/>
    </xf>
    <xf numFmtId="0" fontId="8" fillId="0" borderId="4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8" fillId="2" borderId="41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9" fillId="0" borderId="39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9" fillId="0" borderId="34" xfId="0" applyFont="1" applyFill="1" applyBorder="1" applyAlignment="1">
      <alignment horizontal="center" vertical="top" wrapText="1"/>
    </xf>
    <xf numFmtId="0" fontId="9" fillId="0" borderId="35" xfId="0" applyFont="1" applyFill="1" applyBorder="1" applyAlignment="1">
      <alignment horizontal="center" vertical="top" wrapText="1"/>
    </xf>
    <xf numFmtId="0" fontId="9" fillId="0" borderId="49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2" fontId="8" fillId="2" borderId="27" xfId="0" applyNumberFormat="1" applyFont="1" applyFill="1" applyBorder="1" applyAlignment="1">
      <alignment horizontal="center" vertical="top" wrapText="1"/>
    </xf>
    <xf numFmtId="2" fontId="8" fillId="2" borderId="26" xfId="0" applyNumberFormat="1" applyFont="1" applyFill="1" applyBorder="1" applyAlignment="1">
      <alignment horizontal="center" vertical="top" wrapText="1"/>
    </xf>
    <xf numFmtId="2" fontId="8" fillId="2" borderId="42" xfId="0" applyNumberFormat="1" applyFont="1" applyFill="1" applyBorder="1" applyAlignment="1">
      <alignment horizontal="center" vertical="top" wrapText="1"/>
    </xf>
    <xf numFmtId="2" fontId="8" fillId="2" borderId="5" xfId="0" applyNumberFormat="1" applyFont="1" applyFill="1" applyBorder="1" applyAlignment="1">
      <alignment horizontal="center" vertical="top" wrapText="1"/>
    </xf>
    <xf numFmtId="2" fontId="8" fillId="2" borderId="3" xfId="0" applyNumberFormat="1" applyFont="1" applyFill="1" applyBorder="1" applyAlignment="1">
      <alignment horizontal="center" vertical="top" wrapText="1"/>
    </xf>
    <xf numFmtId="2" fontId="8" fillId="2" borderId="15" xfId="0" applyNumberFormat="1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vertical="top" wrapText="1"/>
    </xf>
    <xf numFmtId="0" fontId="8" fillId="2" borderId="26" xfId="0" applyFont="1" applyFill="1" applyBorder="1" applyAlignment="1">
      <alignment vertical="top" wrapText="1"/>
    </xf>
    <xf numFmtId="0" fontId="8" fillId="2" borderId="25" xfId="0" applyFont="1" applyFill="1" applyBorder="1" applyAlignment="1">
      <alignment vertical="top" wrapText="1"/>
    </xf>
    <xf numFmtId="0" fontId="8" fillId="2" borderId="3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vertical="top" wrapText="1"/>
    </xf>
    <xf numFmtId="0" fontId="8" fillId="2" borderId="22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2" borderId="45" xfId="0" applyFont="1" applyFill="1" applyBorder="1" applyAlignment="1">
      <alignment horizontal="center" vertical="top" wrapText="1"/>
    </xf>
    <xf numFmtId="0" fontId="9" fillId="2" borderId="48" xfId="0" applyFont="1" applyFill="1" applyBorder="1" applyAlignment="1">
      <alignment horizontal="center" vertical="top" wrapText="1"/>
    </xf>
    <xf numFmtId="4" fontId="9" fillId="2" borderId="27" xfId="0" applyNumberFormat="1" applyFont="1" applyFill="1" applyBorder="1" applyAlignment="1">
      <alignment horizontal="center" vertical="top" wrapText="1"/>
    </xf>
    <xf numFmtId="4" fontId="9" fillId="2" borderId="26" xfId="0" applyNumberFormat="1" applyFont="1" applyFill="1" applyBorder="1" applyAlignment="1">
      <alignment horizontal="center" vertical="top" wrapText="1"/>
    </xf>
    <xf numFmtId="4" fontId="9" fillId="2" borderId="42" xfId="0" applyNumberFormat="1" applyFont="1" applyFill="1" applyBorder="1" applyAlignment="1">
      <alignment horizontal="center" vertical="top" wrapText="1"/>
    </xf>
    <xf numFmtId="4" fontId="9" fillId="2" borderId="21" xfId="0" applyNumberFormat="1" applyFont="1" applyFill="1" applyBorder="1" applyAlignment="1">
      <alignment horizontal="center" vertical="top" wrapText="1"/>
    </xf>
    <xf numFmtId="4" fontId="9" fillId="2" borderId="22" xfId="0" applyNumberFormat="1" applyFont="1" applyFill="1" applyBorder="1" applyAlignment="1">
      <alignment horizontal="center" vertical="top" wrapText="1"/>
    </xf>
    <xf numFmtId="4" fontId="9" fillId="2" borderId="24" xfId="0" applyNumberFormat="1" applyFont="1" applyFill="1" applyBorder="1" applyAlignment="1">
      <alignment horizontal="center" vertical="top" wrapText="1"/>
    </xf>
    <xf numFmtId="2" fontId="8" fillId="2" borderId="38" xfId="0" applyNumberFormat="1" applyFont="1" applyFill="1" applyBorder="1" applyAlignment="1">
      <alignment horizontal="center" vertical="top" wrapText="1"/>
    </xf>
    <xf numFmtId="0" fontId="9" fillId="2" borderId="27" xfId="0" applyFont="1" applyFill="1" applyBorder="1" applyAlignment="1">
      <alignment horizontal="center" vertical="top" wrapText="1"/>
    </xf>
    <xf numFmtId="0" fontId="9" fillId="2" borderId="26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38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top" wrapText="1"/>
    </xf>
    <xf numFmtId="4" fontId="8" fillId="2" borderId="17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7" fillId="2" borderId="22" xfId="0" applyFont="1" applyFill="1" applyBorder="1" applyAlignment="1">
      <alignment horizontal="center" vertical="top" wrapText="1"/>
    </xf>
    <xf numFmtId="0" fontId="8" fillId="2" borderId="14" xfId="0" applyFont="1" applyFill="1" applyBorder="1"/>
    <xf numFmtId="0" fontId="9" fillId="2" borderId="10" xfId="0" applyFont="1" applyFill="1" applyBorder="1" applyAlignment="1">
      <alignment horizontal="center" vertical="top" wrapText="1"/>
    </xf>
    <xf numFmtId="0" fontId="8" fillId="2" borderId="11" xfId="0" applyFont="1" applyFill="1" applyBorder="1"/>
    <xf numFmtId="0" fontId="8" fillId="2" borderId="12" xfId="0" applyFont="1" applyFill="1" applyBorder="1"/>
    <xf numFmtId="0" fontId="8" fillId="2" borderId="5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9" fillId="2" borderId="11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center" vertical="top" wrapText="1"/>
    </xf>
    <xf numFmtId="0" fontId="9" fillId="0" borderId="31" xfId="0" applyFont="1" applyFill="1" applyBorder="1" applyAlignment="1">
      <alignment horizontal="center" vertical="top" wrapText="1"/>
    </xf>
    <xf numFmtId="0" fontId="9" fillId="0" borderId="29" xfId="0" applyFont="1" applyFill="1" applyBorder="1" applyAlignment="1">
      <alignment horizontal="center" vertical="top" wrapText="1"/>
    </xf>
    <xf numFmtId="0" fontId="9" fillId="0" borderId="32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8" fillId="0" borderId="14" xfId="0" applyFont="1" applyFill="1" applyBorder="1"/>
    <xf numFmtId="0" fontId="8" fillId="2" borderId="46" xfId="0" applyFont="1" applyFill="1" applyBorder="1" applyAlignment="1">
      <alignment vertical="center" wrapText="1"/>
    </xf>
    <xf numFmtId="0" fontId="8" fillId="2" borderId="46" xfId="0" applyFont="1" applyFill="1" applyBorder="1" applyAlignment="1">
      <alignment vertical="top" wrapText="1"/>
    </xf>
    <xf numFmtId="0" fontId="9" fillId="2" borderId="39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2" fontId="9" fillId="0" borderId="8" xfId="0" applyNumberFormat="1" applyFont="1" applyFill="1" applyBorder="1" applyAlignment="1">
      <alignment horizontal="center" vertical="top" wrapText="1"/>
    </xf>
    <xf numFmtId="2" fontId="9" fillId="0" borderId="6" xfId="0" applyNumberFormat="1" applyFont="1" applyFill="1" applyBorder="1" applyAlignment="1">
      <alignment horizontal="center" vertical="top" wrapText="1"/>
    </xf>
    <xf numFmtId="2" fontId="9" fillId="0" borderId="7" xfId="0" applyNumberFormat="1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9" fillId="2" borderId="40" xfId="0" applyFont="1" applyFill="1" applyBorder="1" applyAlignment="1">
      <alignment horizontal="center" vertical="top" wrapText="1"/>
    </xf>
    <xf numFmtId="4" fontId="9" fillId="2" borderId="10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>
      <alignment horizontal="center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4" fontId="9" fillId="2" borderId="5" xfId="0" applyNumberFormat="1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center" vertical="top" wrapText="1"/>
    </xf>
    <xf numFmtId="4" fontId="9" fillId="2" borderId="15" xfId="0" applyNumberFormat="1" applyFont="1" applyFill="1" applyBorder="1" applyAlignment="1">
      <alignment horizontal="center" vertical="top" wrapText="1"/>
    </xf>
    <xf numFmtId="4" fontId="8" fillId="2" borderId="38" xfId="0" applyNumberFormat="1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top"/>
    </xf>
    <xf numFmtId="4" fontId="8" fillId="2" borderId="27" xfId="0" applyNumberFormat="1" applyFont="1" applyFill="1" applyBorder="1" applyAlignment="1">
      <alignment horizontal="center" vertical="top" wrapText="1"/>
    </xf>
    <xf numFmtId="4" fontId="8" fillId="2" borderId="25" xfId="0" applyNumberFormat="1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horizontal="center" vertical="top" wrapText="1"/>
    </xf>
    <xf numFmtId="0" fontId="8" fillId="0" borderId="45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 wrapText="1"/>
    </xf>
    <xf numFmtId="4" fontId="8" fillId="2" borderId="22" xfId="0" applyNumberFormat="1" applyFont="1" applyFill="1" applyBorder="1" applyAlignment="1">
      <alignment horizontal="center" vertical="top" wrapText="1"/>
    </xf>
    <xf numFmtId="4" fontId="8" fillId="2" borderId="24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8" fillId="0" borderId="10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2" borderId="28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 vertical="top" wrapText="1"/>
    </xf>
    <xf numFmtId="0" fontId="8" fillId="2" borderId="35" xfId="0" applyFont="1" applyFill="1" applyBorder="1" applyAlignment="1">
      <alignment horizontal="center" vertical="top" wrapText="1"/>
    </xf>
    <xf numFmtId="0" fontId="8" fillId="2" borderId="36" xfId="0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/>
    </xf>
    <xf numFmtId="0" fontId="8" fillId="2" borderId="20" xfId="0" applyFont="1" applyFill="1" applyBorder="1" applyAlignment="1">
      <alignment horizontal="center" vertical="top"/>
    </xf>
    <xf numFmtId="4" fontId="8" fillId="0" borderId="8" xfId="0" applyNumberFormat="1" applyFont="1" applyFill="1" applyBorder="1" applyAlignment="1">
      <alignment horizontal="center" vertical="top" wrapText="1"/>
    </xf>
    <xf numFmtId="4" fontId="8" fillId="0" borderId="6" xfId="0" applyNumberFormat="1" applyFont="1" applyFill="1" applyBorder="1" applyAlignment="1">
      <alignment horizontal="center" vertical="top" wrapText="1"/>
    </xf>
    <xf numFmtId="4" fontId="8" fillId="0" borderId="7" xfId="0" applyNumberFormat="1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0" fontId="8" fillId="0" borderId="3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8" fillId="2" borderId="13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center" vertical="top"/>
    </xf>
    <xf numFmtId="0" fontId="7" fillId="2" borderId="0" xfId="0" applyFont="1" applyFill="1" applyAlignment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28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2" fontId="8" fillId="2" borderId="25" xfId="0" applyNumberFormat="1" applyFont="1" applyFill="1" applyBorder="1" applyAlignment="1">
      <alignment horizontal="center" vertical="top" wrapText="1"/>
    </xf>
    <xf numFmtId="2" fontId="8" fillId="2" borderId="2" xfId="0" applyNumberFormat="1" applyFont="1" applyFill="1" applyBorder="1" applyAlignment="1">
      <alignment horizontal="center" vertical="top" wrapText="1"/>
    </xf>
    <xf numFmtId="2" fontId="8" fillId="2" borderId="0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8" fillId="2" borderId="21" xfId="0" applyNumberFormat="1" applyFont="1" applyFill="1" applyBorder="1" applyAlignment="1">
      <alignment horizontal="center" vertical="top" wrapText="1"/>
    </xf>
    <xf numFmtId="2" fontId="8" fillId="2" borderId="22" xfId="0" applyNumberFormat="1" applyFont="1" applyFill="1" applyBorder="1" applyAlignment="1">
      <alignment horizontal="center" vertical="top" wrapText="1"/>
    </xf>
    <xf numFmtId="2" fontId="8" fillId="2" borderId="23" xfId="0" applyNumberFormat="1" applyFont="1" applyFill="1" applyBorder="1" applyAlignment="1">
      <alignment horizontal="center" vertical="top" wrapText="1"/>
    </xf>
    <xf numFmtId="0" fontId="8" fillId="2" borderId="42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8" fillId="2" borderId="40" xfId="0" applyFont="1" applyFill="1" applyBorder="1" applyAlignment="1">
      <alignment vertical="top" wrapText="1"/>
    </xf>
    <xf numFmtId="0" fontId="8" fillId="0" borderId="40" xfId="0" applyFont="1" applyFill="1" applyBorder="1" applyAlignment="1">
      <alignment vertical="top" wrapText="1"/>
    </xf>
    <xf numFmtId="0" fontId="8" fillId="0" borderId="44" xfId="0" applyFont="1" applyFill="1" applyBorder="1" applyAlignment="1">
      <alignment vertical="top" wrapText="1"/>
    </xf>
    <xf numFmtId="0" fontId="8" fillId="2" borderId="16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/>
    </xf>
    <xf numFmtId="0" fontId="8" fillId="2" borderId="37" xfId="0" applyNumberFormat="1" applyFont="1" applyFill="1" applyBorder="1" applyAlignment="1">
      <alignment horizontal="center" vertical="top" wrapText="1"/>
    </xf>
    <xf numFmtId="0" fontId="8" fillId="2" borderId="35" xfId="0" applyNumberFormat="1" applyFont="1" applyFill="1" applyBorder="1" applyAlignment="1">
      <alignment horizontal="center" vertical="top" wrapText="1"/>
    </xf>
    <xf numFmtId="0" fontId="8" fillId="2" borderId="49" xfId="0" applyNumberFormat="1" applyFont="1" applyFill="1" applyBorder="1" applyAlignment="1">
      <alignment horizontal="center" vertical="top" wrapText="1"/>
    </xf>
    <xf numFmtId="0" fontId="11" fillId="2" borderId="38" xfId="0" applyFont="1" applyFill="1" applyBorder="1" applyAlignment="1">
      <alignment horizontal="center" vertical="top" wrapText="1"/>
    </xf>
    <xf numFmtId="0" fontId="9" fillId="0" borderId="38" xfId="0" applyFont="1" applyFill="1" applyBorder="1" applyAlignment="1">
      <alignment horizontal="center" vertical="top" wrapText="1"/>
    </xf>
    <xf numFmtId="0" fontId="9" fillId="2" borderId="25" xfId="0" applyFont="1" applyFill="1" applyBorder="1" applyAlignment="1">
      <alignment horizontal="center" vertical="top" wrapText="1"/>
    </xf>
    <xf numFmtId="0" fontId="12" fillId="2" borderId="41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1" fillId="2" borderId="46" xfId="0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top" wrapText="1"/>
    </xf>
    <xf numFmtId="4" fontId="8" fillId="2" borderId="46" xfId="0" applyNumberFormat="1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8" fillId="2" borderId="46" xfId="0" applyFont="1" applyFill="1" applyBorder="1" applyAlignment="1">
      <alignment horizontal="center" vertical="top" wrapText="1"/>
    </xf>
    <xf numFmtId="0" fontId="8" fillId="2" borderId="47" xfId="0" applyFont="1" applyFill="1" applyBorder="1" applyAlignment="1">
      <alignment horizontal="center" vertical="top" wrapText="1"/>
    </xf>
    <xf numFmtId="0" fontId="8" fillId="0" borderId="11" xfId="0" applyFont="1" applyFill="1" applyBorder="1"/>
    <xf numFmtId="0" fontId="8" fillId="0" borderId="12" xfId="0" applyFont="1" applyFill="1" applyBorder="1"/>
    <xf numFmtId="0" fontId="8" fillId="0" borderId="5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9" fillId="2" borderId="52" xfId="0" applyFont="1" applyFill="1" applyBorder="1" applyAlignment="1">
      <alignment vertical="top" wrapText="1"/>
    </xf>
    <xf numFmtId="0" fontId="12" fillId="2" borderId="52" xfId="0" applyFont="1" applyFill="1" applyBorder="1"/>
    <xf numFmtId="0" fontId="9" fillId="2" borderId="53" xfId="0" applyFont="1" applyFill="1" applyBorder="1" applyAlignment="1">
      <alignment horizontal="center" vertical="top" wrapText="1"/>
    </xf>
    <xf numFmtId="0" fontId="9" fillId="2" borderId="5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top" wrapText="1"/>
    </xf>
    <xf numFmtId="0" fontId="8" fillId="2" borderId="52" xfId="0" applyFont="1" applyFill="1" applyBorder="1" applyAlignment="1">
      <alignment vertical="top" wrapText="1"/>
    </xf>
    <xf numFmtId="0" fontId="0" fillId="2" borderId="52" xfId="0" applyFont="1" applyFill="1" applyBorder="1"/>
    <xf numFmtId="0" fontId="8" fillId="2" borderId="53" xfId="0" applyFont="1" applyFill="1" applyBorder="1" applyAlignment="1">
      <alignment horizontal="center" vertical="top" wrapText="1"/>
    </xf>
    <xf numFmtId="0" fontId="8" fillId="2" borderId="5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top" wrapText="1"/>
    </xf>
    <xf numFmtId="4" fontId="8" fillId="2" borderId="53" xfId="0" applyNumberFormat="1" applyFont="1" applyFill="1" applyBorder="1" applyAlignment="1">
      <alignment horizontal="center" vertical="top" wrapText="1"/>
    </xf>
    <xf numFmtId="4" fontId="8" fillId="2" borderId="54" xfId="0" applyNumberFormat="1" applyFont="1" applyFill="1" applyBorder="1" applyAlignment="1">
      <alignment horizontal="center" vertical="top" wrapText="1"/>
    </xf>
    <xf numFmtId="4" fontId="8" fillId="2" borderId="55" xfId="0" applyNumberFormat="1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 vertical="top" wrapText="1"/>
    </xf>
    <xf numFmtId="0" fontId="9" fillId="0" borderId="30" xfId="0" applyFont="1" applyFill="1" applyBorder="1" applyAlignment="1">
      <alignment horizontal="center" vertical="top" wrapText="1"/>
    </xf>
    <xf numFmtId="4" fontId="9" fillId="2" borderId="53" xfId="0" applyNumberFormat="1" applyFont="1" applyFill="1" applyBorder="1" applyAlignment="1">
      <alignment horizontal="center" vertical="top" wrapText="1"/>
    </xf>
    <xf numFmtId="4" fontId="9" fillId="2" borderId="54" xfId="0" applyNumberFormat="1" applyFont="1" applyFill="1" applyBorder="1" applyAlignment="1">
      <alignment horizontal="center" vertical="top" wrapText="1"/>
    </xf>
    <xf numFmtId="4" fontId="9" fillId="2" borderId="55" xfId="0" applyNumberFormat="1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wrapText="1"/>
    </xf>
    <xf numFmtId="4" fontId="8" fillId="2" borderId="52" xfId="0" applyNumberFormat="1" applyFont="1" applyFill="1" applyBorder="1" applyAlignment="1">
      <alignment horizontal="center" vertical="top" wrapText="1"/>
    </xf>
    <xf numFmtId="3" fontId="8" fillId="2" borderId="52" xfId="0" applyNumberFormat="1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center" wrapText="1"/>
    </xf>
    <xf numFmtId="2" fontId="8" fillId="2" borderId="37" xfId="0" applyNumberFormat="1" applyFont="1" applyFill="1" applyBorder="1" applyAlignment="1">
      <alignment horizontal="center" vertical="top" wrapText="1"/>
    </xf>
    <xf numFmtId="2" fontId="8" fillId="2" borderId="36" xfId="0" applyNumberFormat="1" applyFont="1" applyFill="1" applyBorder="1" applyAlignment="1">
      <alignment horizontal="center" vertical="top" wrapText="1"/>
    </xf>
    <xf numFmtId="4" fontId="8" fillId="2" borderId="26" xfId="0" applyNumberFormat="1" applyFont="1" applyFill="1" applyBorder="1" applyAlignment="1">
      <alignment horizontal="center" vertical="top" wrapText="1"/>
    </xf>
    <xf numFmtId="4" fontId="8" fillId="2" borderId="42" xfId="0" applyNumberFormat="1" applyFont="1" applyFill="1" applyBorder="1" applyAlignment="1">
      <alignment horizontal="center" vertical="top" wrapText="1"/>
    </xf>
    <xf numFmtId="4" fontId="8" fillId="2" borderId="21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2" borderId="0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2" borderId="3" xfId="0" applyNumberFormat="1" applyFont="1" applyFill="1" applyBorder="1" applyAlignment="1">
      <alignment horizontal="center" vertical="top" wrapText="1"/>
    </xf>
    <xf numFmtId="4" fontId="8" fillId="2" borderId="37" xfId="0" applyNumberFormat="1" applyFont="1" applyFill="1" applyBorder="1" applyAlignment="1">
      <alignment horizontal="center" vertical="top"/>
    </xf>
    <xf numFmtId="4" fontId="8" fillId="2" borderId="35" xfId="0" applyNumberFormat="1" applyFont="1" applyFill="1" applyBorder="1" applyAlignment="1">
      <alignment horizontal="center" vertical="top"/>
    </xf>
    <xf numFmtId="4" fontId="8" fillId="2" borderId="49" xfId="0" applyNumberFormat="1" applyFont="1" applyFill="1" applyBorder="1" applyAlignment="1">
      <alignment horizontal="center" vertical="top"/>
    </xf>
    <xf numFmtId="4" fontId="9" fillId="2" borderId="38" xfId="0" applyNumberFormat="1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vertical="top" wrapText="1"/>
    </xf>
    <xf numFmtId="0" fontId="8" fillId="0" borderId="26" xfId="0" applyFont="1" applyFill="1" applyBorder="1" applyAlignment="1">
      <alignment vertical="top" wrapText="1"/>
    </xf>
    <xf numFmtId="0" fontId="8" fillId="0" borderId="25" xfId="0" applyFont="1" applyFill="1" applyBorder="1" applyAlignment="1">
      <alignment vertical="top" wrapText="1"/>
    </xf>
    <xf numFmtId="0" fontId="8" fillId="0" borderId="21" xfId="0" applyFont="1" applyFill="1" applyBorder="1" applyAlignment="1">
      <alignment vertical="top" wrapText="1"/>
    </xf>
    <xf numFmtId="0" fontId="8" fillId="0" borderId="22" xfId="0" applyFont="1" applyFill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4" fontId="9" fillId="2" borderId="8" xfId="0" applyNumberFormat="1" applyFont="1" applyFill="1" applyBorder="1" applyAlignment="1">
      <alignment horizontal="center" vertical="top" wrapText="1"/>
    </xf>
    <xf numFmtId="4" fontId="9" fillId="2" borderId="6" xfId="0" applyNumberFormat="1" applyFont="1" applyFill="1" applyBorder="1" applyAlignment="1">
      <alignment horizontal="center" vertical="top" wrapText="1"/>
    </xf>
    <xf numFmtId="4" fontId="9" fillId="2" borderId="17" xfId="0" applyNumberFormat="1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horizontal="center" vertical="top"/>
    </xf>
    <xf numFmtId="0" fontId="8" fillId="2" borderId="51" xfId="0" applyFont="1" applyFill="1" applyBorder="1" applyAlignment="1">
      <alignment horizontal="center" vertical="top"/>
    </xf>
    <xf numFmtId="0" fontId="9" fillId="0" borderId="41" xfId="0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center" vertical="top" wrapText="1"/>
    </xf>
    <xf numFmtId="0" fontId="9" fillId="2" borderId="46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4" fontId="12" fillId="2" borderId="8" xfId="0" applyNumberFormat="1" applyFont="1" applyFill="1" applyBorder="1" applyAlignment="1">
      <alignment horizontal="center" vertical="top" wrapText="1"/>
    </xf>
    <xf numFmtId="4" fontId="12" fillId="2" borderId="6" xfId="0" applyNumberFormat="1" applyFont="1" applyFill="1" applyBorder="1" applyAlignment="1">
      <alignment horizontal="center" vertical="top" wrapText="1"/>
    </xf>
    <xf numFmtId="4" fontId="12" fillId="2" borderId="7" xfId="0" applyNumberFormat="1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top" wrapText="1"/>
    </xf>
    <xf numFmtId="0" fontId="12" fillId="2" borderId="25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4" fontId="12" fillId="2" borderId="26" xfId="0" applyNumberFormat="1" applyFont="1" applyFill="1" applyBorder="1" applyAlignment="1">
      <alignment horizontal="center" vertical="top" wrapText="1"/>
    </xf>
    <xf numFmtId="4" fontId="12" fillId="2" borderId="42" xfId="0" applyNumberFormat="1" applyFont="1" applyFill="1" applyBorder="1" applyAlignment="1">
      <alignment horizontal="center" vertical="top" wrapText="1"/>
    </xf>
    <xf numFmtId="4" fontId="12" fillId="2" borderId="3" xfId="0" applyNumberFormat="1" applyFont="1" applyFill="1" applyBorder="1" applyAlignment="1">
      <alignment horizontal="center" vertical="top" wrapText="1"/>
    </xf>
    <xf numFmtId="4" fontId="12" fillId="2" borderId="15" xfId="0" applyNumberFormat="1" applyFont="1" applyFill="1" applyBorder="1" applyAlignment="1">
      <alignment horizontal="center" vertical="top" wrapText="1"/>
    </xf>
    <xf numFmtId="1" fontId="8" fillId="0" borderId="50" xfId="0" applyNumberFormat="1" applyFont="1" applyFill="1" applyBorder="1" applyAlignment="1">
      <alignment horizontal="center" vertical="top"/>
    </xf>
    <xf numFmtId="1" fontId="8" fillId="0" borderId="51" xfId="0" applyNumberFormat="1" applyFont="1" applyFill="1" applyBorder="1" applyAlignment="1">
      <alignment horizontal="center" vertical="top"/>
    </xf>
    <xf numFmtId="0" fontId="8" fillId="0" borderId="38" xfId="0" applyFont="1" applyFill="1" applyBorder="1" applyAlignment="1">
      <alignment vertical="top" wrapText="1"/>
    </xf>
    <xf numFmtId="0" fontId="8" fillId="0" borderId="27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horizontal="center" vertical="top"/>
    </xf>
    <xf numFmtId="0" fontId="8" fillId="2" borderId="38" xfId="0" applyFont="1" applyFill="1" applyBorder="1" applyAlignment="1">
      <alignment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0" borderId="48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vertical="top" wrapText="1"/>
    </xf>
    <xf numFmtId="0" fontId="11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0" fillId="2" borderId="27" xfId="0" applyFont="1" applyFill="1" applyBorder="1" applyAlignment="1">
      <alignment vertical="top" wrapText="1"/>
    </xf>
    <xf numFmtId="0" fontId="10" fillId="2" borderId="26" xfId="0" applyFont="1" applyFill="1" applyBorder="1" applyAlignment="1">
      <alignment vertical="top" wrapText="1"/>
    </xf>
    <xf numFmtId="0" fontId="10" fillId="2" borderId="25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0" borderId="45" xfId="0" applyFont="1" applyFill="1" applyBorder="1" applyAlignment="1">
      <alignment horizontal="center" vertical="top" wrapText="1"/>
    </xf>
    <xf numFmtId="4" fontId="9" fillId="2" borderId="45" xfId="0" applyNumberFormat="1" applyFont="1" applyFill="1" applyBorder="1" applyAlignment="1">
      <alignment horizontal="center" vertical="top" wrapText="1"/>
    </xf>
    <xf numFmtId="4" fontId="9" fillId="2" borderId="46" xfId="0" applyNumberFormat="1" applyFont="1" applyFill="1" applyBorder="1" applyAlignment="1">
      <alignment horizontal="center" vertical="top" wrapText="1"/>
    </xf>
    <xf numFmtId="4" fontId="9" fillId="2" borderId="47" xfId="0" applyNumberFormat="1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horizontal="center" wrapText="1"/>
    </xf>
    <xf numFmtId="0" fontId="8" fillId="2" borderId="35" xfId="0" applyFont="1" applyFill="1" applyBorder="1" applyAlignment="1">
      <alignment horizontal="center" wrapText="1"/>
    </xf>
    <xf numFmtId="0" fontId="8" fillId="2" borderId="36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338"/>
  <sheetViews>
    <sheetView tabSelected="1" zoomScaleNormal="100" workbookViewId="0">
      <selection activeCell="W78" sqref="W78"/>
    </sheetView>
  </sheetViews>
  <sheetFormatPr defaultColWidth="8.85546875" defaultRowHeight="15"/>
  <cols>
    <col min="1" max="1" width="4.7109375" style="1" customWidth="1"/>
    <col min="2" max="2" width="6.5703125" style="1" customWidth="1"/>
    <col min="3" max="3" width="8.7109375" style="1" customWidth="1"/>
    <col min="4" max="4" width="13.85546875" style="1" customWidth="1"/>
    <col min="5" max="5" width="7" style="1" customWidth="1"/>
    <col min="6" max="6" width="8.85546875" style="1" customWidth="1"/>
    <col min="7" max="7" width="3.85546875" style="1" customWidth="1"/>
    <col min="8" max="8" width="4.28515625" style="1" customWidth="1"/>
    <col min="9" max="9" width="7.5703125" style="1" customWidth="1"/>
    <col min="10" max="10" width="6" style="1" customWidth="1"/>
    <col min="11" max="11" width="9.140625" style="1" customWidth="1"/>
    <col min="12" max="12" width="6.28515625" style="1" customWidth="1"/>
    <col min="13" max="13" width="14.140625" style="1" customWidth="1"/>
    <col min="14" max="14" width="12.28515625" style="2" hidden="1" customWidth="1"/>
    <col min="15" max="16384" width="8.85546875" style="1"/>
  </cols>
  <sheetData>
    <row r="1" spans="1:14" ht="15.75">
      <c r="I1" s="18"/>
      <c r="J1" s="18"/>
      <c r="K1" s="18"/>
      <c r="L1" s="18"/>
      <c r="M1" s="18"/>
      <c r="N1" s="2" t="s">
        <v>54</v>
      </c>
    </row>
    <row r="2" spans="1:14" ht="15.75">
      <c r="A2" s="3"/>
      <c r="B2" s="3"/>
      <c r="C2" s="3"/>
      <c r="D2" s="3"/>
      <c r="E2" s="3"/>
      <c r="F2" s="3"/>
      <c r="G2" s="3"/>
      <c r="H2" s="56"/>
      <c r="I2" s="317" t="s">
        <v>0</v>
      </c>
      <c r="J2" s="317"/>
      <c r="K2" s="317"/>
      <c r="L2" s="317"/>
      <c r="M2" s="317"/>
      <c r="N2" s="4"/>
    </row>
    <row r="3" spans="1:14" ht="15.75">
      <c r="A3" s="3"/>
      <c r="B3" s="3"/>
      <c r="C3" s="3"/>
      <c r="D3" s="3"/>
      <c r="E3" s="3"/>
      <c r="F3" s="3"/>
      <c r="G3" s="3"/>
      <c r="H3" s="317" t="s">
        <v>89</v>
      </c>
      <c r="I3" s="317"/>
      <c r="J3" s="317"/>
      <c r="K3" s="317"/>
      <c r="L3" s="317"/>
      <c r="M3" s="317"/>
      <c r="N3" s="4"/>
    </row>
    <row r="4" spans="1:14" ht="15.75">
      <c r="A4" s="3"/>
      <c r="B4" s="3"/>
      <c r="C4" s="3"/>
      <c r="D4" s="3"/>
      <c r="E4" s="3"/>
      <c r="F4" s="3"/>
      <c r="G4" s="3"/>
      <c r="H4" s="57"/>
      <c r="I4" s="317" t="s">
        <v>137</v>
      </c>
      <c r="J4" s="317"/>
      <c r="K4" s="317"/>
      <c r="L4" s="317"/>
      <c r="M4" s="317"/>
      <c r="N4" s="4"/>
    </row>
    <row r="5" spans="1:14" ht="15.75">
      <c r="A5" s="3"/>
      <c r="B5" s="3"/>
      <c r="C5" s="3"/>
      <c r="D5" s="3"/>
      <c r="E5" s="3"/>
      <c r="F5" s="3"/>
      <c r="G5" s="3"/>
      <c r="H5" s="317" t="s">
        <v>136</v>
      </c>
      <c r="I5" s="317"/>
      <c r="J5" s="317"/>
      <c r="K5" s="317"/>
      <c r="L5" s="317"/>
      <c r="M5" s="317"/>
      <c r="N5" s="4"/>
    </row>
    <row r="6" spans="1:14" ht="15.75">
      <c r="A6" s="3"/>
      <c r="B6" s="3"/>
      <c r="C6" s="3"/>
      <c r="D6" s="3"/>
      <c r="E6" s="3"/>
      <c r="F6" s="3"/>
      <c r="G6" s="3"/>
      <c r="H6" s="56"/>
      <c r="I6" s="317" t="s">
        <v>1</v>
      </c>
      <c r="J6" s="317"/>
      <c r="K6" s="317"/>
      <c r="L6" s="317"/>
      <c r="M6" s="317"/>
      <c r="N6" s="4"/>
    </row>
    <row r="7" spans="1:14" ht="15.75">
      <c r="A7" s="3"/>
      <c r="B7" s="3"/>
      <c r="C7" s="3"/>
      <c r="D7" s="3"/>
      <c r="E7" s="3"/>
      <c r="F7" s="3"/>
      <c r="G7" s="3"/>
      <c r="H7" s="56"/>
      <c r="I7" s="318" t="s">
        <v>309</v>
      </c>
      <c r="J7" s="318"/>
      <c r="K7" s="318"/>
      <c r="L7" s="318"/>
      <c r="M7" s="318"/>
      <c r="N7" s="4"/>
    </row>
    <row r="8" spans="1:14">
      <c r="A8" s="3"/>
      <c r="B8" s="3"/>
      <c r="C8" s="3"/>
      <c r="D8" s="3"/>
      <c r="E8" s="3"/>
      <c r="F8" s="3"/>
      <c r="G8" s="3"/>
      <c r="H8" s="56"/>
      <c r="I8" s="319" t="s">
        <v>90</v>
      </c>
      <c r="J8" s="319"/>
      <c r="K8" s="319"/>
      <c r="L8" s="319"/>
      <c r="M8" s="319"/>
      <c r="N8" s="4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</row>
    <row r="10" spans="1:14" ht="20.25">
      <c r="A10" s="325" t="s">
        <v>2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4"/>
    </row>
    <row r="11" spans="1:14" ht="15.75">
      <c r="A11" s="324" t="s">
        <v>312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4"/>
    </row>
    <row r="12" spans="1:14" ht="15.75">
      <c r="A12" s="324" t="s">
        <v>3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4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1:14" ht="1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</row>
    <row r="15" spans="1:14" ht="18.75">
      <c r="A15" s="323" t="s">
        <v>4</v>
      </c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5"/>
    </row>
    <row r="16" spans="1:14" ht="18.75">
      <c r="A16" s="323" t="s">
        <v>5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5"/>
    </row>
    <row r="17" spans="1:14" ht="15.75" thickBo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</row>
    <row r="18" spans="1:14">
      <c r="A18" s="141" t="s">
        <v>7</v>
      </c>
      <c r="B18" s="223" t="s">
        <v>8</v>
      </c>
      <c r="C18" s="229"/>
      <c r="D18" s="232"/>
      <c r="E18" s="223" t="s">
        <v>9</v>
      </c>
      <c r="F18" s="229"/>
      <c r="G18" s="232"/>
      <c r="H18" s="223" t="s">
        <v>13</v>
      </c>
      <c r="I18" s="229"/>
      <c r="J18" s="232"/>
      <c r="K18" s="229" t="s">
        <v>10</v>
      </c>
      <c r="L18" s="229"/>
      <c r="M18" s="230"/>
      <c r="N18" s="5"/>
    </row>
    <row r="19" spans="1:14" ht="35.25" customHeight="1">
      <c r="A19" s="142"/>
      <c r="B19" s="189"/>
      <c r="C19" s="190"/>
      <c r="D19" s="233"/>
      <c r="E19" s="189"/>
      <c r="F19" s="190"/>
      <c r="G19" s="233"/>
      <c r="H19" s="189"/>
      <c r="I19" s="190"/>
      <c r="J19" s="233"/>
      <c r="K19" s="190"/>
      <c r="L19" s="190"/>
      <c r="M19" s="231"/>
      <c r="N19" s="5"/>
    </row>
    <row r="20" spans="1:14" ht="25.5" customHeight="1">
      <c r="A20" s="7">
        <v>1</v>
      </c>
      <c r="B20" s="115" t="s">
        <v>11</v>
      </c>
      <c r="C20" s="116"/>
      <c r="D20" s="117"/>
      <c r="E20" s="215">
        <v>1</v>
      </c>
      <c r="F20" s="216"/>
      <c r="G20" s="217"/>
      <c r="H20" s="215">
        <v>1</v>
      </c>
      <c r="I20" s="216"/>
      <c r="J20" s="217"/>
      <c r="K20" s="215">
        <v>1</v>
      </c>
      <c r="L20" s="216"/>
      <c r="M20" s="322"/>
      <c r="N20" s="5"/>
    </row>
    <row r="21" spans="1:14" ht="16.5" customHeight="1">
      <c r="A21" s="305">
        <v>2</v>
      </c>
      <c r="B21" s="314" t="s">
        <v>92</v>
      </c>
      <c r="C21" s="315"/>
      <c r="D21" s="316"/>
      <c r="E21" s="169" t="s">
        <v>14</v>
      </c>
      <c r="F21" s="170"/>
      <c r="G21" s="171"/>
      <c r="H21" s="169" t="s">
        <v>14</v>
      </c>
      <c r="I21" s="170"/>
      <c r="J21" s="171"/>
      <c r="K21" s="170" t="s">
        <v>14</v>
      </c>
      <c r="L21" s="170"/>
      <c r="M21" s="282"/>
      <c r="N21" s="5"/>
    </row>
    <row r="22" spans="1:14">
      <c r="A22" s="305"/>
      <c r="B22" s="314"/>
      <c r="C22" s="315"/>
      <c r="D22" s="316"/>
      <c r="E22" s="169"/>
      <c r="F22" s="170"/>
      <c r="G22" s="171"/>
      <c r="H22" s="169"/>
      <c r="I22" s="170"/>
      <c r="J22" s="171"/>
      <c r="K22" s="170"/>
      <c r="L22" s="170"/>
      <c r="M22" s="282"/>
      <c r="N22" s="5"/>
    </row>
    <row r="23" spans="1:14" ht="27.95" customHeight="1" thickBot="1">
      <c r="A23" s="306"/>
      <c r="B23" s="175"/>
      <c r="C23" s="176"/>
      <c r="D23" s="177"/>
      <c r="E23" s="172"/>
      <c r="F23" s="173"/>
      <c r="G23" s="174"/>
      <c r="H23" s="172"/>
      <c r="I23" s="173"/>
      <c r="J23" s="174"/>
      <c r="K23" s="173"/>
      <c r="L23" s="173"/>
      <c r="M23" s="283"/>
      <c r="N23" s="5"/>
    </row>
    <row r="24" spans="1:1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5"/>
    </row>
    <row r="25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</row>
    <row r="26" spans="1:14" s="2" customFormat="1" ht="18.75">
      <c r="A26" s="286" t="s">
        <v>138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5"/>
    </row>
    <row r="27" spans="1:14" s="2" customFormat="1" ht="10.5" customHeight="1" thickBo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</row>
    <row r="28" spans="1:14" s="2" customFormat="1" ht="15" customHeight="1">
      <c r="A28" s="141" t="s">
        <v>7</v>
      </c>
      <c r="B28" s="223" t="s">
        <v>8</v>
      </c>
      <c r="C28" s="229"/>
      <c r="D28" s="232"/>
      <c r="E28" s="261" t="s">
        <v>15</v>
      </c>
      <c r="F28" s="263"/>
      <c r="G28" s="261" t="s">
        <v>16</v>
      </c>
      <c r="H28" s="263"/>
      <c r="I28" s="287" t="s">
        <v>106</v>
      </c>
      <c r="J28" s="288"/>
      <c r="K28" s="289"/>
      <c r="L28" s="143" t="s">
        <v>28</v>
      </c>
      <c r="M28" s="320"/>
      <c r="N28" s="5"/>
    </row>
    <row r="29" spans="1:14" s="2" customFormat="1" ht="44.25" customHeight="1">
      <c r="A29" s="142"/>
      <c r="B29" s="189"/>
      <c r="C29" s="190"/>
      <c r="D29" s="233"/>
      <c r="E29" s="264"/>
      <c r="F29" s="266"/>
      <c r="G29" s="264"/>
      <c r="H29" s="266"/>
      <c r="I29" s="290"/>
      <c r="J29" s="291"/>
      <c r="K29" s="292"/>
      <c r="L29" s="146"/>
      <c r="M29" s="321"/>
      <c r="N29" s="5"/>
    </row>
    <row r="30" spans="1:14" s="2" customFormat="1" ht="22.7" customHeight="1">
      <c r="A30" s="7">
        <v>1</v>
      </c>
      <c r="B30" s="115" t="s">
        <v>11</v>
      </c>
      <c r="C30" s="116"/>
      <c r="D30" s="117"/>
      <c r="E30" s="96" t="s">
        <v>17</v>
      </c>
      <c r="F30" s="98"/>
      <c r="G30" s="96">
        <v>1</v>
      </c>
      <c r="H30" s="98"/>
      <c r="I30" s="307">
        <v>15000</v>
      </c>
      <c r="J30" s="308"/>
      <c r="K30" s="309"/>
      <c r="L30" s="96" t="s">
        <v>18</v>
      </c>
      <c r="M30" s="137"/>
      <c r="N30" s="5"/>
    </row>
    <row r="31" spans="1:14" s="2" customFormat="1" ht="15" customHeight="1">
      <c r="A31" s="131">
        <v>2</v>
      </c>
      <c r="B31" s="156" t="s">
        <v>12</v>
      </c>
      <c r="C31" s="157"/>
      <c r="D31" s="158"/>
      <c r="E31" s="87" t="s">
        <v>17</v>
      </c>
      <c r="F31" s="89"/>
      <c r="G31" s="87">
        <v>1</v>
      </c>
      <c r="H31" s="89"/>
      <c r="I31" s="149" t="s">
        <v>215</v>
      </c>
      <c r="J31" s="150"/>
      <c r="K31" s="329"/>
      <c r="L31" s="87" t="s">
        <v>18</v>
      </c>
      <c r="M31" s="336"/>
      <c r="N31" s="5"/>
    </row>
    <row r="32" spans="1:14" s="2" customFormat="1">
      <c r="A32" s="305"/>
      <c r="B32" s="314"/>
      <c r="C32" s="315"/>
      <c r="D32" s="316"/>
      <c r="E32" s="169"/>
      <c r="F32" s="171"/>
      <c r="G32" s="169"/>
      <c r="H32" s="171"/>
      <c r="I32" s="330"/>
      <c r="J32" s="331"/>
      <c r="K32" s="332"/>
      <c r="L32" s="169"/>
      <c r="M32" s="282"/>
      <c r="N32" s="5"/>
    </row>
    <row r="33" spans="1:14" s="2" customFormat="1" ht="15.75" thickBot="1">
      <c r="A33" s="306"/>
      <c r="B33" s="175"/>
      <c r="C33" s="176"/>
      <c r="D33" s="177"/>
      <c r="E33" s="172"/>
      <c r="F33" s="174"/>
      <c r="G33" s="172"/>
      <c r="H33" s="174"/>
      <c r="I33" s="333"/>
      <c r="J33" s="334"/>
      <c r="K33" s="335"/>
      <c r="L33" s="172"/>
      <c r="M33" s="283"/>
      <c r="N33" s="5"/>
    </row>
    <row r="34" spans="1:14" ht="3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5"/>
    </row>
    <row r="35" spans="1:14" hidden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5"/>
    </row>
    <row r="36" spans="1:14" ht="24" customHeight="1">
      <c r="A36" s="286" t="s">
        <v>139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5"/>
    </row>
    <row r="37" spans="1:1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5"/>
    </row>
    <row r="38" spans="1:14" ht="40.700000000000003" customHeight="1">
      <c r="A38" s="160" t="s">
        <v>140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2"/>
    </row>
    <row r="39" spans="1:14" ht="15.75" thickBo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2"/>
    </row>
    <row r="40" spans="1:14" ht="30" customHeight="1">
      <c r="A40" s="293" t="s">
        <v>20</v>
      </c>
      <c r="B40" s="294"/>
      <c r="C40" s="294"/>
      <c r="D40" s="295"/>
      <c r="E40" s="296" t="s">
        <v>21</v>
      </c>
      <c r="F40" s="294"/>
      <c r="G40" s="294"/>
      <c r="H40" s="295"/>
      <c r="I40" s="294" t="s">
        <v>179</v>
      </c>
      <c r="J40" s="294"/>
      <c r="K40" s="294"/>
      <c r="L40" s="294"/>
      <c r="M40" s="297"/>
      <c r="N40" s="12"/>
    </row>
    <row r="41" spans="1:14">
      <c r="A41" s="298" t="s">
        <v>22</v>
      </c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300"/>
      <c r="N41" s="12"/>
    </row>
    <row r="42" spans="1:14" ht="39" customHeight="1" thickBot="1">
      <c r="A42" s="301" t="s">
        <v>23</v>
      </c>
      <c r="B42" s="302"/>
      <c r="C42" s="302"/>
      <c r="D42" s="303"/>
      <c r="E42" s="304">
        <v>3</v>
      </c>
      <c r="F42" s="302"/>
      <c r="G42" s="302"/>
      <c r="H42" s="303"/>
      <c r="I42" s="284">
        <v>31900</v>
      </c>
      <c r="J42" s="284"/>
      <c r="K42" s="284"/>
      <c r="L42" s="284"/>
      <c r="M42" s="285"/>
      <c r="N42" s="12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2"/>
    </row>
    <row r="44" spans="1:14" ht="18.95" customHeight="1">
      <c r="A44" s="160" t="s">
        <v>141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2"/>
    </row>
    <row r="45" spans="1:14" ht="15.75" thickBo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2"/>
    </row>
    <row r="46" spans="1:14" ht="30" customHeight="1">
      <c r="A46" s="327" t="s">
        <v>20</v>
      </c>
      <c r="B46" s="310"/>
      <c r="C46" s="310"/>
      <c r="D46" s="328"/>
      <c r="E46" s="337" t="s">
        <v>247</v>
      </c>
      <c r="F46" s="310"/>
      <c r="G46" s="310"/>
      <c r="H46" s="328"/>
      <c r="I46" s="310" t="s">
        <v>246</v>
      </c>
      <c r="J46" s="310"/>
      <c r="K46" s="310"/>
      <c r="L46" s="310"/>
      <c r="M46" s="311"/>
      <c r="N46" s="12"/>
    </row>
    <row r="47" spans="1:14">
      <c r="A47" s="298" t="s">
        <v>22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300"/>
      <c r="N47" s="5"/>
    </row>
    <row r="48" spans="1:14" s="3" customFormat="1" ht="30.75" customHeight="1" thickBot="1">
      <c r="A48" s="301" t="s">
        <v>25</v>
      </c>
      <c r="B48" s="302"/>
      <c r="C48" s="302"/>
      <c r="D48" s="303"/>
      <c r="E48" s="304">
        <v>1</v>
      </c>
      <c r="F48" s="302"/>
      <c r="G48" s="302"/>
      <c r="H48" s="303"/>
      <c r="I48" s="284">
        <v>396</v>
      </c>
      <c r="J48" s="284"/>
      <c r="K48" s="284"/>
      <c r="L48" s="284"/>
      <c r="M48" s="285"/>
      <c r="N48" s="5" t="s">
        <v>45</v>
      </c>
    </row>
    <row r="49" spans="1:1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5"/>
    </row>
    <row r="50" spans="1:14" ht="18.95" customHeight="1">
      <c r="A50" s="122" t="s">
        <v>142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5"/>
    </row>
    <row r="51" spans="1:14" ht="18.9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"/>
    </row>
    <row r="52" spans="1:14" ht="18.95" customHeight="1">
      <c r="A52" s="122" t="s">
        <v>143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5"/>
    </row>
    <row r="53" spans="1:14" ht="21" customHeight="1" thickBo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5"/>
    </row>
    <row r="54" spans="1:14">
      <c r="A54" s="141" t="s">
        <v>7</v>
      </c>
      <c r="B54" s="223" t="s">
        <v>8</v>
      </c>
      <c r="C54" s="229"/>
      <c r="D54" s="232"/>
      <c r="E54" s="261" t="s">
        <v>38</v>
      </c>
      <c r="F54" s="262"/>
      <c r="G54" s="263"/>
      <c r="H54" s="262" t="s">
        <v>93</v>
      </c>
      <c r="I54" s="262"/>
      <c r="J54" s="262"/>
      <c r="K54" s="262"/>
      <c r="L54" s="262"/>
      <c r="M54" s="312"/>
      <c r="N54" s="5"/>
    </row>
    <row r="55" spans="1:14" ht="42.6" customHeight="1">
      <c r="A55" s="142"/>
      <c r="B55" s="189"/>
      <c r="C55" s="190"/>
      <c r="D55" s="233"/>
      <c r="E55" s="264"/>
      <c r="F55" s="265"/>
      <c r="G55" s="266"/>
      <c r="H55" s="265"/>
      <c r="I55" s="265"/>
      <c r="J55" s="265"/>
      <c r="K55" s="265"/>
      <c r="L55" s="265"/>
      <c r="M55" s="313"/>
      <c r="N55" s="5"/>
    </row>
    <row r="56" spans="1:14" ht="93" customHeight="1">
      <c r="A56" s="7">
        <v>1</v>
      </c>
      <c r="B56" s="115" t="s">
        <v>11</v>
      </c>
      <c r="C56" s="116"/>
      <c r="D56" s="117"/>
      <c r="E56" s="87" t="s">
        <v>39</v>
      </c>
      <c r="F56" s="88"/>
      <c r="G56" s="89"/>
      <c r="H56" s="97" t="s">
        <v>151</v>
      </c>
      <c r="I56" s="97"/>
      <c r="J56" s="97"/>
      <c r="K56" s="97"/>
      <c r="L56" s="97"/>
      <c r="M56" s="137"/>
      <c r="N56" s="5" t="s">
        <v>77</v>
      </c>
    </row>
    <row r="57" spans="1:14">
      <c r="A57" s="305">
        <v>2</v>
      </c>
      <c r="B57" s="314" t="s">
        <v>26</v>
      </c>
      <c r="C57" s="315"/>
      <c r="D57" s="316"/>
      <c r="E57" s="169"/>
      <c r="F57" s="170"/>
      <c r="G57" s="171"/>
      <c r="H57" s="170" t="s">
        <v>151</v>
      </c>
      <c r="I57" s="170"/>
      <c r="J57" s="170"/>
      <c r="K57" s="170"/>
      <c r="L57" s="170"/>
      <c r="M57" s="282"/>
      <c r="N57" s="5"/>
    </row>
    <row r="58" spans="1:14">
      <c r="A58" s="305"/>
      <c r="B58" s="314"/>
      <c r="C58" s="315"/>
      <c r="D58" s="316"/>
      <c r="E58" s="169"/>
      <c r="F58" s="170"/>
      <c r="G58" s="171"/>
      <c r="H58" s="170"/>
      <c r="I58" s="170"/>
      <c r="J58" s="170"/>
      <c r="K58" s="170"/>
      <c r="L58" s="170"/>
      <c r="M58" s="282"/>
      <c r="N58" s="5"/>
    </row>
    <row r="59" spans="1:14" ht="68.25" customHeight="1" thickBot="1">
      <c r="A59" s="306"/>
      <c r="B59" s="175"/>
      <c r="C59" s="176"/>
      <c r="D59" s="177"/>
      <c r="E59" s="172"/>
      <c r="F59" s="173"/>
      <c r="G59" s="174"/>
      <c r="H59" s="173"/>
      <c r="I59" s="173"/>
      <c r="J59" s="173"/>
      <c r="K59" s="173"/>
      <c r="L59" s="173"/>
      <c r="M59" s="283"/>
      <c r="N59" s="5"/>
    </row>
    <row r="60" spans="1:1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</row>
    <row r="61" spans="1:14" s="2" customFormat="1" ht="18.95" customHeight="1">
      <c r="A61" s="122" t="s">
        <v>144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5"/>
    </row>
    <row r="62" spans="1:14" s="2" customFormat="1" ht="15.75" thickBo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5"/>
    </row>
    <row r="63" spans="1:14" s="2" customFormat="1" ht="15" customHeight="1">
      <c r="A63" s="141" t="s">
        <v>7</v>
      </c>
      <c r="B63" s="223" t="s">
        <v>8</v>
      </c>
      <c r="C63" s="229"/>
      <c r="D63" s="232"/>
      <c r="E63" s="261" t="s">
        <v>27</v>
      </c>
      <c r="F63" s="262"/>
      <c r="G63" s="263"/>
      <c r="H63" s="262" t="s">
        <v>40</v>
      </c>
      <c r="I63" s="262"/>
      <c r="J63" s="262"/>
      <c r="K63" s="262"/>
      <c r="L63" s="262"/>
      <c r="M63" s="312"/>
      <c r="N63" s="5"/>
    </row>
    <row r="64" spans="1:14" s="2" customFormat="1" ht="28.5" customHeight="1">
      <c r="A64" s="142"/>
      <c r="B64" s="189"/>
      <c r="C64" s="190"/>
      <c r="D64" s="233"/>
      <c r="E64" s="264"/>
      <c r="F64" s="265"/>
      <c r="G64" s="266"/>
      <c r="H64" s="265"/>
      <c r="I64" s="265"/>
      <c r="J64" s="265"/>
      <c r="K64" s="265"/>
      <c r="L64" s="265"/>
      <c r="M64" s="313"/>
      <c r="N64" s="5"/>
    </row>
    <row r="65" spans="1:14" s="2" customFormat="1" ht="96" customHeight="1">
      <c r="A65" s="7">
        <v>1</v>
      </c>
      <c r="B65" s="115" t="s">
        <v>11</v>
      </c>
      <c r="C65" s="116"/>
      <c r="D65" s="117"/>
      <c r="E65" s="87" t="s">
        <v>39</v>
      </c>
      <c r="F65" s="88"/>
      <c r="G65" s="89"/>
      <c r="H65" s="97" t="s">
        <v>151</v>
      </c>
      <c r="I65" s="97"/>
      <c r="J65" s="97"/>
      <c r="K65" s="97"/>
      <c r="L65" s="97"/>
      <c r="M65" s="137"/>
      <c r="N65" s="5"/>
    </row>
    <row r="66" spans="1:14" s="2" customFormat="1" ht="15" customHeight="1">
      <c r="A66" s="305">
        <v>2</v>
      </c>
      <c r="B66" s="314" t="s">
        <v>26</v>
      </c>
      <c r="C66" s="315"/>
      <c r="D66" s="316"/>
      <c r="E66" s="169"/>
      <c r="F66" s="170"/>
      <c r="G66" s="171"/>
      <c r="H66" s="170" t="s">
        <v>151</v>
      </c>
      <c r="I66" s="170"/>
      <c r="J66" s="170"/>
      <c r="K66" s="170"/>
      <c r="L66" s="170"/>
      <c r="M66" s="282"/>
      <c r="N66" s="5"/>
    </row>
    <row r="67" spans="1:14" s="2" customFormat="1">
      <c r="A67" s="305"/>
      <c r="B67" s="314"/>
      <c r="C67" s="315"/>
      <c r="D67" s="316"/>
      <c r="E67" s="169"/>
      <c r="F67" s="170"/>
      <c r="G67" s="171"/>
      <c r="H67" s="170"/>
      <c r="I67" s="170"/>
      <c r="J67" s="170"/>
      <c r="K67" s="170"/>
      <c r="L67" s="170"/>
      <c r="M67" s="282"/>
      <c r="N67" s="5"/>
    </row>
    <row r="68" spans="1:14" s="2" customFormat="1" ht="63" customHeight="1" thickBot="1">
      <c r="A68" s="306"/>
      <c r="B68" s="175"/>
      <c r="C68" s="176"/>
      <c r="D68" s="177"/>
      <c r="E68" s="172"/>
      <c r="F68" s="173"/>
      <c r="G68" s="174"/>
      <c r="H68" s="173"/>
      <c r="I68" s="173"/>
      <c r="J68" s="173"/>
      <c r="K68" s="173"/>
      <c r="L68" s="173"/>
      <c r="M68" s="283"/>
      <c r="N68" s="5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5"/>
    </row>
    <row r="70" spans="1:14" s="2" customFormat="1" ht="59.25" customHeight="1" thickBot="1">
      <c r="A70" s="122" t="s">
        <v>145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5"/>
    </row>
    <row r="71" spans="1:14" ht="84" customHeight="1">
      <c r="A71" s="9" t="s">
        <v>6</v>
      </c>
      <c r="B71" s="338" t="s">
        <v>31</v>
      </c>
      <c r="C71" s="338"/>
      <c r="D71" s="338" t="s">
        <v>30</v>
      </c>
      <c r="E71" s="338"/>
      <c r="F71" s="36" t="s">
        <v>29</v>
      </c>
      <c r="G71" s="338" t="s">
        <v>19</v>
      </c>
      <c r="H71" s="338"/>
      <c r="I71" s="338"/>
      <c r="J71" s="338" t="s">
        <v>107</v>
      </c>
      <c r="K71" s="338"/>
      <c r="L71" s="339" t="s">
        <v>120</v>
      </c>
      <c r="M71" s="340"/>
      <c r="N71" s="5"/>
    </row>
    <row r="72" spans="1:14" ht="33" customHeight="1">
      <c r="A72" s="341">
        <v>1</v>
      </c>
      <c r="B72" s="118" t="s">
        <v>11</v>
      </c>
      <c r="C72" s="118"/>
      <c r="D72" s="207" t="s">
        <v>253</v>
      </c>
      <c r="E72" s="207"/>
      <c r="F72" s="35" t="s">
        <v>17</v>
      </c>
      <c r="G72" s="159" t="s">
        <v>34</v>
      </c>
      <c r="H72" s="159"/>
      <c r="I72" s="159"/>
      <c r="J72" s="274">
        <v>52966.33</v>
      </c>
      <c r="K72" s="274"/>
      <c r="L72" s="280">
        <v>3</v>
      </c>
      <c r="M72" s="281"/>
      <c r="N72" s="5" t="s">
        <v>73</v>
      </c>
    </row>
    <row r="73" spans="1:14" ht="69.75" customHeight="1">
      <c r="A73" s="341"/>
      <c r="B73" s="118" t="s">
        <v>32</v>
      </c>
      <c r="C73" s="118"/>
      <c r="D73" s="207"/>
      <c r="E73" s="207"/>
      <c r="F73" s="35" t="s">
        <v>17</v>
      </c>
      <c r="G73" s="159" t="s">
        <v>177</v>
      </c>
      <c r="H73" s="159"/>
      <c r="I73" s="159"/>
      <c r="J73" s="274">
        <v>33663</v>
      </c>
      <c r="K73" s="274"/>
      <c r="L73" s="280">
        <v>3</v>
      </c>
      <c r="M73" s="281"/>
      <c r="N73" s="5"/>
    </row>
    <row r="74" spans="1:14" ht="69.75" customHeight="1">
      <c r="A74" s="131">
        <f>A72+1</f>
        <v>2</v>
      </c>
      <c r="B74" s="118" t="s">
        <v>11</v>
      </c>
      <c r="C74" s="118"/>
      <c r="D74" s="202" t="s">
        <v>207</v>
      </c>
      <c r="E74" s="203"/>
      <c r="F74" s="50" t="s">
        <v>17</v>
      </c>
      <c r="G74" s="159" t="s">
        <v>34</v>
      </c>
      <c r="H74" s="159"/>
      <c r="I74" s="159"/>
      <c r="J74" s="113">
        <v>19266.330000000002</v>
      </c>
      <c r="K74" s="114"/>
      <c r="L74" s="133">
        <v>3</v>
      </c>
      <c r="M74" s="134"/>
      <c r="N74" s="5"/>
    </row>
    <row r="75" spans="1:14" ht="69.75" customHeight="1">
      <c r="A75" s="132"/>
      <c r="B75" s="118" t="s">
        <v>32</v>
      </c>
      <c r="C75" s="118"/>
      <c r="D75" s="204"/>
      <c r="E75" s="205"/>
      <c r="F75" s="50" t="s">
        <v>17</v>
      </c>
      <c r="G75" s="159" t="s">
        <v>177</v>
      </c>
      <c r="H75" s="159"/>
      <c r="I75" s="159"/>
      <c r="J75" s="113">
        <v>14329.67</v>
      </c>
      <c r="K75" s="114"/>
      <c r="L75" s="133">
        <v>3</v>
      </c>
      <c r="M75" s="134"/>
      <c r="N75" s="5"/>
    </row>
    <row r="76" spans="1:14" ht="30.75" customHeight="1">
      <c r="A76" s="131">
        <f t="shared" ref="A76" si="0">A74+1</f>
        <v>3</v>
      </c>
      <c r="B76" s="118" t="s">
        <v>11</v>
      </c>
      <c r="C76" s="118"/>
      <c r="D76" s="207" t="s">
        <v>213</v>
      </c>
      <c r="E76" s="207"/>
      <c r="F76" s="55" t="s">
        <v>17</v>
      </c>
      <c r="G76" s="159" t="s">
        <v>34</v>
      </c>
      <c r="H76" s="159"/>
      <c r="I76" s="159"/>
      <c r="J76" s="276">
        <v>100000</v>
      </c>
      <c r="K76" s="277"/>
      <c r="L76" s="159">
        <v>3</v>
      </c>
      <c r="M76" s="159"/>
      <c r="N76" s="5"/>
    </row>
    <row r="77" spans="1:14" ht="62.25" customHeight="1">
      <c r="A77" s="132"/>
      <c r="B77" s="118" t="s">
        <v>32</v>
      </c>
      <c r="C77" s="118"/>
      <c r="D77" s="207"/>
      <c r="E77" s="207"/>
      <c r="F77" s="55" t="s">
        <v>17</v>
      </c>
      <c r="G77" s="159" t="s">
        <v>214</v>
      </c>
      <c r="H77" s="159"/>
      <c r="I77" s="159"/>
      <c r="J77" s="274" t="s">
        <v>249</v>
      </c>
      <c r="K77" s="274"/>
      <c r="L77" s="159">
        <v>3</v>
      </c>
      <c r="M77" s="159"/>
      <c r="N77" s="5"/>
    </row>
    <row r="78" spans="1:14" ht="62.25" customHeight="1">
      <c r="A78" s="131">
        <f t="shared" ref="A78" si="1">A76+1</f>
        <v>4</v>
      </c>
      <c r="B78" s="118" t="s">
        <v>11</v>
      </c>
      <c r="C78" s="118"/>
      <c r="D78" s="207" t="s">
        <v>216</v>
      </c>
      <c r="E78" s="207"/>
      <c r="F78" s="55" t="s">
        <v>17</v>
      </c>
      <c r="G78" s="159" t="s">
        <v>34</v>
      </c>
      <c r="H78" s="159"/>
      <c r="I78" s="159"/>
      <c r="J78" s="276">
        <v>60000</v>
      </c>
      <c r="K78" s="277"/>
      <c r="L78" s="159">
        <v>3</v>
      </c>
      <c r="M78" s="159"/>
      <c r="N78" s="5"/>
    </row>
    <row r="79" spans="1:14" ht="75" customHeight="1">
      <c r="A79" s="132"/>
      <c r="B79" s="118" t="s">
        <v>32</v>
      </c>
      <c r="C79" s="118"/>
      <c r="D79" s="207"/>
      <c r="E79" s="207"/>
      <c r="F79" s="55" t="s">
        <v>17</v>
      </c>
      <c r="G79" s="159" t="s">
        <v>217</v>
      </c>
      <c r="H79" s="159"/>
      <c r="I79" s="159"/>
      <c r="J79" s="276" t="s">
        <v>249</v>
      </c>
      <c r="K79" s="277"/>
      <c r="L79" s="159">
        <v>3</v>
      </c>
      <c r="M79" s="159"/>
      <c r="N79" s="5"/>
    </row>
    <row r="80" spans="1:14" ht="30.75" customHeight="1">
      <c r="A80" s="131">
        <f t="shared" ref="A80" si="2">A78+1</f>
        <v>5</v>
      </c>
      <c r="B80" s="118" t="s">
        <v>11</v>
      </c>
      <c r="C80" s="118"/>
      <c r="D80" s="207" t="s">
        <v>250</v>
      </c>
      <c r="E80" s="207"/>
      <c r="F80" s="35" t="s">
        <v>17</v>
      </c>
      <c r="G80" s="159" t="s">
        <v>34</v>
      </c>
      <c r="H80" s="159"/>
      <c r="I80" s="159"/>
      <c r="J80" s="274">
        <v>37666.33</v>
      </c>
      <c r="K80" s="274"/>
      <c r="L80" s="159">
        <v>3</v>
      </c>
      <c r="M80" s="178"/>
      <c r="N80" s="5"/>
    </row>
    <row r="81" spans="1:14" ht="51.75" customHeight="1">
      <c r="A81" s="132"/>
      <c r="B81" s="118" t="s">
        <v>32</v>
      </c>
      <c r="C81" s="118"/>
      <c r="D81" s="207"/>
      <c r="E81" s="207"/>
      <c r="F81" s="35" t="s">
        <v>17</v>
      </c>
      <c r="G81" s="159" t="s">
        <v>178</v>
      </c>
      <c r="H81" s="159"/>
      <c r="I81" s="159"/>
      <c r="J81" s="274">
        <v>37666.33</v>
      </c>
      <c r="K81" s="274"/>
      <c r="L81" s="159">
        <v>3</v>
      </c>
      <c r="M81" s="178"/>
      <c r="N81" s="5"/>
    </row>
    <row r="82" spans="1:14" ht="51.75" customHeight="1">
      <c r="A82" s="131">
        <f t="shared" ref="A82" si="3">A80+1</f>
        <v>6</v>
      </c>
      <c r="B82" s="118" t="s">
        <v>11</v>
      </c>
      <c r="C82" s="118"/>
      <c r="D82" s="202" t="s">
        <v>251</v>
      </c>
      <c r="E82" s="203"/>
      <c r="F82" s="59" t="s">
        <v>17</v>
      </c>
      <c r="G82" s="96" t="s">
        <v>233</v>
      </c>
      <c r="H82" s="97"/>
      <c r="I82" s="98"/>
      <c r="J82" s="113" t="s">
        <v>256</v>
      </c>
      <c r="K82" s="114"/>
      <c r="L82" s="96">
        <v>3</v>
      </c>
      <c r="M82" s="137"/>
      <c r="N82" s="5"/>
    </row>
    <row r="83" spans="1:14" ht="51.75" customHeight="1">
      <c r="A83" s="132"/>
      <c r="B83" s="118" t="s">
        <v>32</v>
      </c>
      <c r="C83" s="118"/>
      <c r="D83" s="204"/>
      <c r="E83" s="205"/>
      <c r="F83" s="59" t="s">
        <v>17</v>
      </c>
      <c r="G83" s="96" t="s">
        <v>234</v>
      </c>
      <c r="H83" s="97"/>
      <c r="I83" s="98"/>
      <c r="J83" s="113" t="s">
        <v>256</v>
      </c>
      <c r="K83" s="114"/>
      <c r="L83" s="96">
        <v>3</v>
      </c>
      <c r="M83" s="137"/>
      <c r="N83" s="5"/>
    </row>
    <row r="84" spans="1:14" ht="36.75" customHeight="1">
      <c r="A84" s="131">
        <f t="shared" ref="A84" si="4">A82+1</f>
        <v>7</v>
      </c>
      <c r="B84" s="118" t="s">
        <v>11</v>
      </c>
      <c r="C84" s="118"/>
      <c r="D84" s="202" t="s">
        <v>252</v>
      </c>
      <c r="E84" s="203"/>
      <c r="F84" s="55" t="s">
        <v>17</v>
      </c>
      <c r="G84" s="96" t="s">
        <v>34</v>
      </c>
      <c r="H84" s="97"/>
      <c r="I84" s="98"/>
      <c r="J84" s="113">
        <v>28409.67</v>
      </c>
      <c r="K84" s="114"/>
      <c r="L84" s="96">
        <v>3</v>
      </c>
      <c r="M84" s="137"/>
      <c r="N84" s="5"/>
    </row>
    <row r="85" spans="1:14" ht="85.5" customHeight="1">
      <c r="A85" s="132"/>
      <c r="B85" s="118" t="s">
        <v>32</v>
      </c>
      <c r="C85" s="118"/>
      <c r="D85" s="204"/>
      <c r="E85" s="205"/>
      <c r="F85" s="55" t="s">
        <v>17</v>
      </c>
      <c r="G85" s="96" t="s">
        <v>212</v>
      </c>
      <c r="H85" s="97"/>
      <c r="I85" s="98"/>
      <c r="J85" s="113">
        <v>28409.67</v>
      </c>
      <c r="K85" s="114"/>
      <c r="L85" s="96">
        <v>3</v>
      </c>
      <c r="M85" s="137"/>
      <c r="N85" s="5"/>
    </row>
    <row r="86" spans="1:14" ht="42.75" customHeight="1">
      <c r="A86" s="131">
        <f t="shared" ref="A86" si="5">A84+1</f>
        <v>8</v>
      </c>
      <c r="B86" s="118" t="s">
        <v>11</v>
      </c>
      <c r="C86" s="118"/>
      <c r="D86" s="202" t="s">
        <v>237</v>
      </c>
      <c r="E86" s="203"/>
      <c r="F86" s="59" t="s">
        <v>17</v>
      </c>
      <c r="G86" s="96" t="s">
        <v>236</v>
      </c>
      <c r="H86" s="97"/>
      <c r="I86" s="98"/>
      <c r="J86" s="113">
        <v>25387.33</v>
      </c>
      <c r="K86" s="114"/>
      <c r="L86" s="96">
        <v>3</v>
      </c>
      <c r="M86" s="137"/>
      <c r="N86" s="5"/>
    </row>
    <row r="87" spans="1:14" ht="30" customHeight="1">
      <c r="A87" s="132"/>
      <c r="B87" s="118" t="s">
        <v>32</v>
      </c>
      <c r="C87" s="118"/>
      <c r="D87" s="204"/>
      <c r="E87" s="205"/>
      <c r="F87" s="59" t="s">
        <v>17</v>
      </c>
      <c r="G87" s="96" t="s">
        <v>235</v>
      </c>
      <c r="H87" s="97"/>
      <c r="I87" s="98"/>
      <c r="J87" s="113">
        <v>25387.33</v>
      </c>
      <c r="K87" s="114"/>
      <c r="L87" s="96">
        <v>3</v>
      </c>
      <c r="M87" s="137"/>
      <c r="N87" s="5"/>
    </row>
    <row r="88" spans="1:14" ht="30" customHeight="1">
      <c r="A88" s="131">
        <f t="shared" ref="A88" si="6">A86+1</f>
        <v>9</v>
      </c>
      <c r="B88" s="118" t="s">
        <v>11</v>
      </c>
      <c r="C88" s="118"/>
      <c r="D88" s="207" t="s">
        <v>35</v>
      </c>
      <c r="E88" s="207"/>
      <c r="F88" s="275" t="s">
        <v>17</v>
      </c>
      <c r="G88" s="159" t="s">
        <v>34</v>
      </c>
      <c r="H88" s="159"/>
      <c r="I88" s="159"/>
      <c r="J88" s="113">
        <v>366.66</v>
      </c>
      <c r="K88" s="114"/>
      <c r="L88" s="280">
        <v>3</v>
      </c>
      <c r="M88" s="281"/>
      <c r="N88" s="5"/>
    </row>
    <row r="89" spans="1:14" ht="30" customHeight="1">
      <c r="A89" s="132"/>
      <c r="B89" s="118" t="s">
        <v>32</v>
      </c>
      <c r="C89" s="118"/>
      <c r="D89" s="207"/>
      <c r="E89" s="207"/>
      <c r="F89" s="275"/>
      <c r="G89" s="159"/>
      <c r="H89" s="159"/>
      <c r="I89" s="159"/>
      <c r="J89" s="113">
        <v>366.66</v>
      </c>
      <c r="K89" s="114"/>
      <c r="L89" s="280">
        <v>3</v>
      </c>
      <c r="M89" s="281"/>
      <c r="N89" s="5"/>
    </row>
    <row r="90" spans="1:14" ht="30" customHeight="1">
      <c r="A90" s="131">
        <f t="shared" ref="A90" si="7">A88+1</f>
        <v>10</v>
      </c>
      <c r="B90" s="118" t="s">
        <v>11</v>
      </c>
      <c r="C90" s="118"/>
      <c r="D90" s="207" t="s">
        <v>36</v>
      </c>
      <c r="E90" s="207"/>
      <c r="F90" s="275" t="s">
        <v>17</v>
      </c>
      <c r="G90" s="159" t="s">
        <v>34</v>
      </c>
      <c r="H90" s="159"/>
      <c r="I90" s="159"/>
      <c r="J90" s="113">
        <v>1518.66</v>
      </c>
      <c r="K90" s="114"/>
      <c r="L90" s="280">
        <v>3</v>
      </c>
      <c r="M90" s="281"/>
      <c r="N90" s="5"/>
    </row>
    <row r="91" spans="1:14" ht="30" customHeight="1">
      <c r="A91" s="132"/>
      <c r="B91" s="118" t="s">
        <v>32</v>
      </c>
      <c r="C91" s="118"/>
      <c r="D91" s="207"/>
      <c r="E91" s="207"/>
      <c r="F91" s="275"/>
      <c r="G91" s="159"/>
      <c r="H91" s="159"/>
      <c r="I91" s="159"/>
      <c r="J91" s="113">
        <v>1518.66</v>
      </c>
      <c r="K91" s="114"/>
      <c r="L91" s="280">
        <v>3</v>
      </c>
      <c r="M91" s="281"/>
      <c r="N91" s="5"/>
    </row>
    <row r="92" spans="1:14" ht="30" customHeight="1">
      <c r="A92" s="131">
        <f t="shared" ref="A92" si="8">A90+1</f>
        <v>11</v>
      </c>
      <c r="B92" s="118" t="s">
        <v>11</v>
      </c>
      <c r="C92" s="118"/>
      <c r="D92" s="207" t="s">
        <v>37</v>
      </c>
      <c r="E92" s="207"/>
      <c r="F92" s="55" t="s">
        <v>17</v>
      </c>
      <c r="G92" s="159" t="s">
        <v>91</v>
      </c>
      <c r="H92" s="159"/>
      <c r="I92" s="159"/>
      <c r="J92" s="274">
        <v>4936.33</v>
      </c>
      <c r="K92" s="274"/>
      <c r="L92" s="159">
        <v>5</v>
      </c>
      <c r="M92" s="178"/>
      <c r="N92" s="5"/>
    </row>
    <row r="93" spans="1:14" ht="48" customHeight="1">
      <c r="A93" s="132"/>
      <c r="B93" s="118" t="s">
        <v>32</v>
      </c>
      <c r="C93" s="118"/>
      <c r="D93" s="207"/>
      <c r="E93" s="207"/>
      <c r="F93" s="55" t="s">
        <v>17</v>
      </c>
      <c r="G93" s="159" t="s">
        <v>34</v>
      </c>
      <c r="H93" s="159"/>
      <c r="I93" s="159"/>
      <c r="J93" s="274">
        <v>4936.33</v>
      </c>
      <c r="K93" s="274"/>
      <c r="L93" s="159">
        <v>5</v>
      </c>
      <c r="M93" s="178"/>
      <c r="N93" s="5"/>
    </row>
    <row r="94" spans="1:14">
      <c r="A94" s="131">
        <f t="shared" ref="A94" si="9">A92+1</f>
        <v>12</v>
      </c>
      <c r="B94" s="118" t="s">
        <v>11</v>
      </c>
      <c r="C94" s="118"/>
      <c r="D94" s="207" t="s">
        <v>59</v>
      </c>
      <c r="E94" s="207"/>
      <c r="F94" s="275" t="s">
        <v>17</v>
      </c>
      <c r="G94" s="159" t="s">
        <v>74</v>
      </c>
      <c r="H94" s="159"/>
      <c r="I94" s="159"/>
      <c r="J94" s="276">
        <v>4356.33</v>
      </c>
      <c r="K94" s="277"/>
      <c r="L94" s="159">
        <v>5</v>
      </c>
      <c r="M94" s="178"/>
      <c r="N94" s="5"/>
    </row>
    <row r="95" spans="1:14" ht="45" customHeight="1">
      <c r="A95" s="132"/>
      <c r="B95" s="118" t="s">
        <v>32</v>
      </c>
      <c r="C95" s="118"/>
      <c r="D95" s="207"/>
      <c r="E95" s="207"/>
      <c r="F95" s="275"/>
      <c r="G95" s="159"/>
      <c r="H95" s="159"/>
      <c r="I95" s="159"/>
      <c r="J95" s="278"/>
      <c r="K95" s="279"/>
      <c r="L95" s="159"/>
      <c r="M95" s="178"/>
      <c r="N95" s="12"/>
    </row>
    <row r="96" spans="1:14" ht="30" customHeight="1">
      <c r="A96" s="131">
        <f t="shared" ref="A96" si="10">A94+1</f>
        <v>13</v>
      </c>
      <c r="B96" s="118" t="s">
        <v>11</v>
      </c>
      <c r="C96" s="118"/>
      <c r="D96" s="202" t="s">
        <v>244</v>
      </c>
      <c r="E96" s="203"/>
      <c r="F96" s="206" t="s">
        <v>17</v>
      </c>
      <c r="G96" s="96" t="s">
        <v>74</v>
      </c>
      <c r="H96" s="97"/>
      <c r="I96" s="98"/>
      <c r="J96" s="113">
        <v>3326.33</v>
      </c>
      <c r="K96" s="114"/>
      <c r="L96" s="133">
        <v>5</v>
      </c>
      <c r="M96" s="134"/>
      <c r="N96" s="5"/>
    </row>
    <row r="97" spans="1:14" ht="30" customHeight="1">
      <c r="A97" s="132"/>
      <c r="B97" s="118" t="s">
        <v>32</v>
      </c>
      <c r="C97" s="118"/>
      <c r="D97" s="204"/>
      <c r="E97" s="205"/>
      <c r="F97" s="206"/>
      <c r="G97" s="96" t="s">
        <v>34</v>
      </c>
      <c r="H97" s="97"/>
      <c r="I97" s="98"/>
      <c r="J97" s="113">
        <v>3326.33</v>
      </c>
      <c r="K97" s="114"/>
      <c r="L97" s="133">
        <v>5</v>
      </c>
      <c r="M97" s="134"/>
      <c r="N97" s="5"/>
    </row>
    <row r="98" spans="1:14" ht="30" customHeight="1">
      <c r="A98" s="131">
        <f t="shared" ref="A98:A100" si="11">A96+1</f>
        <v>14</v>
      </c>
      <c r="B98" s="118" t="s">
        <v>11</v>
      </c>
      <c r="C98" s="118"/>
      <c r="D98" s="202" t="s">
        <v>245</v>
      </c>
      <c r="E98" s="203"/>
      <c r="F98" s="206" t="s">
        <v>17</v>
      </c>
      <c r="G98" s="96" t="s">
        <v>74</v>
      </c>
      <c r="H98" s="97"/>
      <c r="I98" s="98"/>
      <c r="J98" s="113">
        <v>1993</v>
      </c>
      <c r="K98" s="114"/>
      <c r="L98" s="133">
        <v>5</v>
      </c>
      <c r="M98" s="134"/>
      <c r="N98" s="5"/>
    </row>
    <row r="99" spans="1:14" ht="30.75" customHeight="1">
      <c r="A99" s="132"/>
      <c r="B99" s="118" t="s">
        <v>32</v>
      </c>
      <c r="C99" s="118"/>
      <c r="D99" s="204"/>
      <c r="E99" s="205"/>
      <c r="F99" s="206"/>
      <c r="G99" s="96" t="s">
        <v>34</v>
      </c>
      <c r="H99" s="97"/>
      <c r="I99" s="98"/>
      <c r="J99" s="113">
        <v>1993</v>
      </c>
      <c r="K99" s="114"/>
      <c r="L99" s="133">
        <v>5</v>
      </c>
      <c r="M99" s="134"/>
      <c r="N99" s="5"/>
    </row>
    <row r="100" spans="1:14" ht="30" customHeight="1">
      <c r="A100" s="131">
        <f t="shared" si="11"/>
        <v>15</v>
      </c>
      <c r="B100" s="118" t="s">
        <v>11</v>
      </c>
      <c r="C100" s="118"/>
      <c r="D100" s="202" t="s">
        <v>308</v>
      </c>
      <c r="E100" s="203"/>
      <c r="F100" s="206" t="s">
        <v>17</v>
      </c>
      <c r="G100" s="96" t="s">
        <v>34</v>
      </c>
      <c r="H100" s="97"/>
      <c r="I100" s="98"/>
      <c r="J100" s="113">
        <v>8026.67</v>
      </c>
      <c r="K100" s="114"/>
      <c r="L100" s="133">
        <v>5</v>
      </c>
      <c r="M100" s="134"/>
      <c r="N100" s="5"/>
    </row>
    <row r="101" spans="1:14" ht="30.75" customHeight="1">
      <c r="A101" s="132"/>
      <c r="B101" s="118" t="s">
        <v>32</v>
      </c>
      <c r="C101" s="118"/>
      <c r="D101" s="204"/>
      <c r="E101" s="205"/>
      <c r="F101" s="206"/>
      <c r="G101" s="96" t="s">
        <v>34</v>
      </c>
      <c r="H101" s="97"/>
      <c r="I101" s="98"/>
      <c r="J101" s="113">
        <v>8026.67</v>
      </c>
      <c r="K101" s="114"/>
      <c r="L101" s="133">
        <v>5</v>
      </c>
      <c r="M101" s="134"/>
      <c r="N101" s="5"/>
    </row>
    <row r="102" spans="1:14" ht="32.25" customHeight="1">
      <c r="A102" s="131">
        <v>16</v>
      </c>
      <c r="B102" s="118" t="s">
        <v>11</v>
      </c>
      <c r="C102" s="118"/>
      <c r="D102" s="207" t="s">
        <v>95</v>
      </c>
      <c r="E102" s="207"/>
      <c r="F102" s="118"/>
      <c r="G102" s="346" t="s">
        <v>39</v>
      </c>
      <c r="H102" s="346"/>
      <c r="I102" s="346"/>
      <c r="J102" s="274" t="s">
        <v>218</v>
      </c>
      <c r="K102" s="274"/>
      <c r="L102" s="159"/>
      <c r="M102" s="178"/>
      <c r="N102" s="12"/>
    </row>
    <row r="103" spans="1:14" ht="49.5" customHeight="1" thickBot="1">
      <c r="A103" s="132"/>
      <c r="B103" s="247" t="s">
        <v>32</v>
      </c>
      <c r="C103" s="247"/>
      <c r="D103" s="246"/>
      <c r="E103" s="246"/>
      <c r="F103" s="247"/>
      <c r="G103" s="351"/>
      <c r="H103" s="351"/>
      <c r="I103" s="351"/>
      <c r="J103" s="353"/>
      <c r="K103" s="353"/>
      <c r="L103" s="355"/>
      <c r="M103" s="356"/>
      <c r="N103" s="12"/>
    </row>
    <row r="104" spans="1:14" ht="17.25" customHeight="1">
      <c r="A104" s="11"/>
      <c r="B104" s="19"/>
      <c r="C104" s="19"/>
      <c r="D104" s="20"/>
      <c r="E104" s="20"/>
      <c r="F104" s="19"/>
      <c r="G104" s="21"/>
      <c r="H104" s="21"/>
      <c r="I104" s="21"/>
      <c r="J104" s="22"/>
      <c r="K104" s="22"/>
      <c r="L104" s="22"/>
      <c r="M104" s="22"/>
      <c r="N104" s="12"/>
    </row>
    <row r="105" spans="1:14" ht="25.5" customHeight="1">
      <c r="A105" s="122" t="s">
        <v>146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"/>
    </row>
    <row r="106" spans="1:14" ht="15" customHeight="1" thickBo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12"/>
    </row>
    <row r="107" spans="1:14" ht="35.25" customHeight="1">
      <c r="A107" s="141" t="s">
        <v>7</v>
      </c>
      <c r="B107" s="123" t="s">
        <v>30</v>
      </c>
      <c r="C107" s="124"/>
      <c r="D107" s="125"/>
      <c r="E107" s="123" t="s">
        <v>15</v>
      </c>
      <c r="F107" s="124"/>
      <c r="G107" s="125"/>
      <c r="H107" s="123" t="s">
        <v>19</v>
      </c>
      <c r="I107" s="124"/>
      <c r="J107" s="125"/>
      <c r="K107" s="124" t="s">
        <v>107</v>
      </c>
      <c r="L107" s="124"/>
      <c r="M107" s="129"/>
      <c r="N107" s="12"/>
    </row>
    <row r="108" spans="1:14" ht="15.75" customHeight="1">
      <c r="A108" s="142"/>
      <c r="B108" s="126"/>
      <c r="C108" s="127"/>
      <c r="D108" s="128"/>
      <c r="E108" s="126"/>
      <c r="F108" s="127"/>
      <c r="G108" s="128"/>
      <c r="H108" s="126"/>
      <c r="I108" s="127"/>
      <c r="J108" s="128"/>
      <c r="K108" s="127"/>
      <c r="L108" s="127"/>
      <c r="M108" s="130"/>
      <c r="N108" s="12"/>
    </row>
    <row r="109" spans="1:14" ht="23.25" customHeight="1">
      <c r="A109" s="10"/>
      <c r="B109" s="255" t="s">
        <v>22</v>
      </c>
      <c r="C109" s="256"/>
      <c r="D109" s="256"/>
      <c r="E109" s="256"/>
      <c r="F109" s="256"/>
      <c r="G109" s="256"/>
      <c r="H109" s="256"/>
      <c r="I109" s="256"/>
      <c r="J109" s="256"/>
      <c r="K109" s="256"/>
      <c r="L109" s="256"/>
      <c r="M109" s="354"/>
      <c r="N109" s="12"/>
    </row>
    <row r="110" spans="1:14" ht="39" customHeight="1">
      <c r="A110" s="275">
        <v>1</v>
      </c>
      <c r="B110" s="118" t="s">
        <v>254</v>
      </c>
      <c r="C110" s="118"/>
      <c r="D110" s="118"/>
      <c r="E110" s="87" t="s">
        <v>17</v>
      </c>
      <c r="F110" s="88"/>
      <c r="G110" s="89"/>
      <c r="H110" s="159" t="s">
        <v>34</v>
      </c>
      <c r="I110" s="159"/>
      <c r="J110" s="159"/>
      <c r="K110" s="186">
        <v>611.55999999999995</v>
      </c>
      <c r="L110" s="186"/>
      <c r="M110" s="186"/>
      <c r="N110" s="12"/>
    </row>
    <row r="111" spans="1:14" ht="10.5" customHeight="1">
      <c r="A111" s="275"/>
      <c r="B111" s="118"/>
      <c r="C111" s="118"/>
      <c r="D111" s="118"/>
      <c r="E111" s="169"/>
      <c r="F111" s="170"/>
      <c r="G111" s="171"/>
      <c r="H111" s="159"/>
      <c r="I111" s="159"/>
      <c r="J111" s="159"/>
      <c r="K111" s="186"/>
      <c r="L111" s="186"/>
      <c r="M111" s="186"/>
      <c r="N111" s="12"/>
    </row>
    <row r="112" spans="1:14" ht="29.25" hidden="1" customHeight="1">
      <c r="A112" s="275"/>
      <c r="B112" s="118"/>
      <c r="C112" s="118"/>
      <c r="D112" s="118"/>
      <c r="E112" s="264"/>
      <c r="F112" s="265"/>
      <c r="G112" s="266"/>
      <c r="H112" s="159"/>
      <c r="I112" s="159"/>
      <c r="J112" s="159"/>
      <c r="K112" s="186"/>
      <c r="L112" s="186"/>
      <c r="M112" s="186"/>
      <c r="N112" s="12"/>
    </row>
    <row r="113" spans="1:14" ht="19.5" customHeight="1">
      <c r="A113" s="407">
        <v>2</v>
      </c>
      <c r="B113" s="156" t="s">
        <v>94</v>
      </c>
      <c r="C113" s="157"/>
      <c r="D113" s="158"/>
      <c r="E113" s="87" t="s">
        <v>17</v>
      </c>
      <c r="F113" s="88"/>
      <c r="G113" s="89"/>
      <c r="H113" s="87" t="s">
        <v>152</v>
      </c>
      <c r="I113" s="88"/>
      <c r="J113" s="89"/>
      <c r="K113" s="276">
        <v>6360.99</v>
      </c>
      <c r="L113" s="387"/>
      <c r="M113" s="277"/>
      <c r="N113" s="5"/>
    </row>
    <row r="114" spans="1:14">
      <c r="A114" s="407"/>
      <c r="B114" s="156"/>
      <c r="C114" s="157"/>
      <c r="D114" s="158"/>
      <c r="E114" s="169"/>
      <c r="F114" s="170"/>
      <c r="G114" s="171"/>
      <c r="H114" s="87"/>
      <c r="I114" s="88"/>
      <c r="J114" s="89"/>
      <c r="K114" s="276"/>
      <c r="L114" s="387"/>
      <c r="M114" s="277"/>
      <c r="N114" s="5"/>
    </row>
    <row r="115" spans="1:14" ht="12" customHeight="1">
      <c r="A115" s="408"/>
      <c r="B115" s="146"/>
      <c r="C115" s="147"/>
      <c r="D115" s="148"/>
      <c r="E115" s="264"/>
      <c r="F115" s="265"/>
      <c r="G115" s="266"/>
      <c r="H115" s="264"/>
      <c r="I115" s="265"/>
      <c r="J115" s="266"/>
      <c r="K115" s="278"/>
      <c r="L115" s="393"/>
      <c r="M115" s="279"/>
      <c r="N115" s="5"/>
    </row>
    <row r="116" spans="1:14">
      <c r="A116" s="428">
        <v>3</v>
      </c>
      <c r="B116" s="118" t="s">
        <v>190</v>
      </c>
      <c r="C116" s="118"/>
      <c r="D116" s="118"/>
      <c r="E116" s="87"/>
      <c r="F116" s="88"/>
      <c r="G116" s="89"/>
      <c r="H116" s="191" t="s">
        <v>88</v>
      </c>
      <c r="I116" s="191"/>
      <c r="J116" s="191"/>
      <c r="K116" s="397">
        <v>10000</v>
      </c>
      <c r="L116" s="397"/>
      <c r="M116" s="397"/>
      <c r="N116" s="5"/>
    </row>
    <row r="117" spans="1:14" ht="36" customHeight="1">
      <c r="A117" s="429"/>
      <c r="B117" s="118"/>
      <c r="C117" s="118"/>
      <c r="D117" s="118"/>
      <c r="E117" s="264"/>
      <c r="F117" s="265"/>
      <c r="G117" s="266"/>
      <c r="H117" s="191"/>
      <c r="I117" s="191"/>
      <c r="J117" s="191"/>
      <c r="K117" s="397"/>
      <c r="L117" s="397"/>
      <c r="M117" s="397"/>
      <c r="N117" s="5"/>
    </row>
    <row r="118" spans="1:14" ht="1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2"/>
    </row>
    <row r="119" spans="1:14" ht="18.75" customHeight="1">
      <c r="A119" s="160" t="s">
        <v>147</v>
      </c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2"/>
    </row>
    <row r="120" spans="1:14" ht="15" customHeight="1" thickBo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2"/>
    </row>
    <row r="121" spans="1:14" ht="15" customHeight="1">
      <c r="A121" s="161" t="s">
        <v>7</v>
      </c>
      <c r="B121" s="123" t="s">
        <v>30</v>
      </c>
      <c r="C121" s="124"/>
      <c r="D121" s="125"/>
      <c r="E121" s="123" t="s">
        <v>15</v>
      </c>
      <c r="F121" s="124"/>
      <c r="G121" s="125"/>
      <c r="H121" s="123" t="s">
        <v>41</v>
      </c>
      <c r="I121" s="124"/>
      <c r="J121" s="125"/>
      <c r="K121" s="124" t="s">
        <v>107</v>
      </c>
      <c r="L121" s="124"/>
      <c r="M121" s="129"/>
      <c r="N121" s="12"/>
    </row>
    <row r="122" spans="1:14" ht="15" customHeight="1">
      <c r="A122" s="162"/>
      <c r="B122" s="126"/>
      <c r="C122" s="127"/>
      <c r="D122" s="128"/>
      <c r="E122" s="126"/>
      <c r="F122" s="127"/>
      <c r="G122" s="128"/>
      <c r="H122" s="126"/>
      <c r="I122" s="127"/>
      <c r="J122" s="128"/>
      <c r="K122" s="127"/>
      <c r="L122" s="127"/>
      <c r="M122" s="130"/>
      <c r="N122" s="12"/>
    </row>
    <row r="123" spans="1:14" ht="25.5" customHeight="1">
      <c r="A123" s="23"/>
      <c r="B123" s="255" t="s">
        <v>22</v>
      </c>
      <c r="C123" s="256"/>
      <c r="D123" s="256"/>
      <c r="E123" s="256"/>
      <c r="F123" s="256"/>
      <c r="G123" s="256"/>
      <c r="H123" s="256"/>
      <c r="I123" s="256"/>
      <c r="J123" s="256"/>
      <c r="K123" s="256"/>
      <c r="L123" s="256"/>
      <c r="M123" s="354"/>
      <c r="N123" s="12"/>
    </row>
    <row r="124" spans="1:14" ht="15" customHeight="1">
      <c r="A124" s="275">
        <v>1</v>
      </c>
      <c r="B124" s="118" t="s">
        <v>97</v>
      </c>
      <c r="C124" s="118"/>
      <c r="D124" s="118"/>
      <c r="E124" s="87" t="s">
        <v>17</v>
      </c>
      <c r="F124" s="88"/>
      <c r="G124" s="89"/>
      <c r="H124" s="159" t="s">
        <v>191</v>
      </c>
      <c r="I124" s="159"/>
      <c r="J124" s="159"/>
      <c r="K124" s="276">
        <v>496.67</v>
      </c>
      <c r="L124" s="387"/>
      <c r="M124" s="277"/>
      <c r="N124" s="12"/>
    </row>
    <row r="125" spans="1:14">
      <c r="A125" s="275"/>
      <c r="B125" s="118"/>
      <c r="C125" s="118"/>
      <c r="D125" s="118"/>
      <c r="E125" s="169"/>
      <c r="F125" s="170"/>
      <c r="G125" s="171"/>
      <c r="H125" s="159"/>
      <c r="I125" s="159"/>
      <c r="J125" s="159"/>
      <c r="K125" s="390"/>
      <c r="L125" s="391"/>
      <c r="M125" s="392"/>
      <c r="N125" s="12"/>
    </row>
    <row r="126" spans="1:14" ht="15" customHeight="1">
      <c r="A126" s="275"/>
      <c r="B126" s="118"/>
      <c r="C126" s="118"/>
      <c r="D126" s="118"/>
      <c r="E126" s="264"/>
      <c r="F126" s="265"/>
      <c r="G126" s="266"/>
      <c r="H126" s="159"/>
      <c r="I126" s="159"/>
      <c r="J126" s="159"/>
      <c r="K126" s="278"/>
      <c r="L126" s="393"/>
      <c r="M126" s="279"/>
      <c r="N126" s="12"/>
    </row>
    <row r="127" spans="1:14" ht="31.7" customHeight="1">
      <c r="A127" s="275">
        <v>2</v>
      </c>
      <c r="B127" s="118" t="s">
        <v>180</v>
      </c>
      <c r="C127" s="118"/>
      <c r="D127" s="118"/>
      <c r="E127" s="87" t="s">
        <v>181</v>
      </c>
      <c r="F127" s="88"/>
      <c r="G127" s="89"/>
      <c r="H127" s="159" t="s">
        <v>257</v>
      </c>
      <c r="I127" s="159"/>
      <c r="J127" s="159"/>
      <c r="K127" s="276">
        <v>6287</v>
      </c>
      <c r="L127" s="387"/>
      <c r="M127" s="277"/>
      <c r="N127" s="12"/>
    </row>
    <row r="128" spans="1:14" ht="21.75" customHeight="1">
      <c r="A128" s="275"/>
      <c r="B128" s="118"/>
      <c r="C128" s="118"/>
      <c r="D128" s="118"/>
      <c r="E128" s="169"/>
      <c r="F128" s="170"/>
      <c r="G128" s="171"/>
      <c r="H128" s="159"/>
      <c r="I128" s="159"/>
      <c r="J128" s="159"/>
      <c r="K128" s="390"/>
      <c r="L128" s="391"/>
      <c r="M128" s="392"/>
      <c r="N128" s="12"/>
    </row>
    <row r="129" spans="1:14" ht="21.75" customHeight="1">
      <c r="A129" s="275"/>
      <c r="B129" s="118"/>
      <c r="C129" s="118"/>
      <c r="D129" s="118"/>
      <c r="E129" s="264"/>
      <c r="F129" s="265"/>
      <c r="G129" s="266"/>
      <c r="H129" s="159"/>
      <c r="I129" s="159"/>
      <c r="J129" s="159"/>
      <c r="K129" s="278"/>
      <c r="L129" s="393"/>
      <c r="M129" s="279"/>
      <c r="N129" s="12"/>
    </row>
    <row r="130" spans="1:14">
      <c r="A130" s="275">
        <v>3</v>
      </c>
      <c r="B130" s="118" t="s">
        <v>42</v>
      </c>
      <c r="C130" s="118"/>
      <c r="D130" s="118"/>
      <c r="E130" s="87" t="s">
        <v>17</v>
      </c>
      <c r="F130" s="88"/>
      <c r="G130" s="89"/>
      <c r="H130" s="159" t="s">
        <v>191</v>
      </c>
      <c r="I130" s="159"/>
      <c r="J130" s="159"/>
      <c r="K130" s="276">
        <v>1226.67</v>
      </c>
      <c r="L130" s="387"/>
      <c r="M130" s="277"/>
      <c r="N130" s="5"/>
    </row>
    <row r="131" spans="1:14">
      <c r="A131" s="275"/>
      <c r="B131" s="118"/>
      <c r="C131" s="118"/>
      <c r="D131" s="118"/>
      <c r="E131" s="169"/>
      <c r="F131" s="170"/>
      <c r="G131" s="171"/>
      <c r="H131" s="159"/>
      <c r="I131" s="159"/>
      <c r="J131" s="159"/>
      <c r="K131" s="390"/>
      <c r="L131" s="391"/>
      <c r="M131" s="392"/>
      <c r="N131" s="5"/>
    </row>
    <row r="132" spans="1:14">
      <c r="A132" s="275"/>
      <c r="B132" s="118"/>
      <c r="C132" s="118"/>
      <c r="D132" s="118"/>
      <c r="E132" s="264"/>
      <c r="F132" s="265"/>
      <c r="G132" s="266"/>
      <c r="H132" s="159"/>
      <c r="I132" s="159"/>
      <c r="J132" s="159"/>
      <c r="K132" s="278"/>
      <c r="L132" s="393"/>
      <c r="M132" s="279"/>
      <c r="N132" s="5"/>
    </row>
    <row r="133" spans="1:14">
      <c r="A133" s="437">
        <v>4</v>
      </c>
      <c r="B133" s="430" t="s">
        <v>128</v>
      </c>
      <c r="C133" s="430"/>
      <c r="D133" s="430"/>
      <c r="E133" s="431" t="s">
        <v>17</v>
      </c>
      <c r="F133" s="432"/>
      <c r="G133" s="433"/>
      <c r="H133" s="280" t="s">
        <v>39</v>
      </c>
      <c r="I133" s="280"/>
      <c r="J133" s="280"/>
      <c r="K133" s="274">
        <v>10000</v>
      </c>
      <c r="L133" s="274"/>
      <c r="M133" s="274"/>
      <c r="N133" s="5"/>
    </row>
    <row r="134" spans="1:14" ht="33.75" customHeight="1">
      <c r="A134" s="437"/>
      <c r="B134" s="430"/>
      <c r="C134" s="430"/>
      <c r="D134" s="430"/>
      <c r="E134" s="434"/>
      <c r="F134" s="435"/>
      <c r="G134" s="436"/>
      <c r="H134" s="280"/>
      <c r="I134" s="280"/>
      <c r="J134" s="280"/>
      <c r="K134" s="274"/>
      <c r="L134" s="274"/>
      <c r="M134" s="274"/>
      <c r="N134" s="5"/>
    </row>
    <row r="135" spans="1:14" s="3" customFormat="1" ht="15" customHeight="1">
      <c r="A135" s="437"/>
      <c r="B135" s="430"/>
      <c r="C135" s="430"/>
      <c r="D135" s="430"/>
      <c r="E135" s="166"/>
      <c r="F135" s="167"/>
      <c r="G135" s="168"/>
      <c r="H135" s="280"/>
      <c r="I135" s="280"/>
      <c r="J135" s="280"/>
      <c r="K135" s="274"/>
      <c r="L135" s="274"/>
      <c r="M135" s="274"/>
      <c r="N135" s="5" t="s">
        <v>80</v>
      </c>
    </row>
    <row r="136" spans="1:14" s="3" customFormat="1" ht="9.75" customHeight="1">
      <c r="A136" s="32"/>
      <c r="B136" s="24"/>
      <c r="C136" s="24"/>
      <c r="D136" s="24"/>
      <c r="E136" s="22"/>
      <c r="F136" s="22"/>
      <c r="G136" s="22"/>
      <c r="H136" s="22"/>
      <c r="I136" s="22"/>
      <c r="J136" s="22"/>
      <c r="K136" s="26"/>
      <c r="L136" s="26"/>
      <c r="M136" s="26"/>
      <c r="N136" s="5" t="s">
        <v>81</v>
      </c>
    </row>
    <row r="137" spans="1:14" ht="21" customHeight="1">
      <c r="A137" s="160" t="s">
        <v>148</v>
      </c>
      <c r="B137" s="160"/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37" t="s">
        <v>80</v>
      </c>
    </row>
    <row r="138" spans="1:14" ht="17.25" customHeight="1" thickBot="1">
      <c r="A138" s="32"/>
      <c r="B138" s="24"/>
      <c r="C138" s="24"/>
      <c r="D138" s="24"/>
      <c r="E138" s="22"/>
      <c r="F138" s="22"/>
      <c r="G138" s="22"/>
      <c r="H138" s="22"/>
      <c r="I138" s="22"/>
      <c r="J138" s="22"/>
      <c r="K138" s="26"/>
      <c r="L138" s="26"/>
      <c r="M138" s="26"/>
      <c r="N138" s="37" t="s">
        <v>81</v>
      </c>
    </row>
    <row r="139" spans="1:14" ht="32.25" customHeight="1">
      <c r="A139" s="135" t="s">
        <v>7</v>
      </c>
      <c r="B139" s="163" t="s">
        <v>30</v>
      </c>
      <c r="C139" s="164"/>
      <c r="D139" s="164"/>
      <c r="E139" s="164"/>
      <c r="F139" s="164"/>
      <c r="G139" s="165"/>
      <c r="H139" s="240" t="s">
        <v>55</v>
      </c>
      <c r="I139" s="240"/>
      <c r="J139" s="240"/>
      <c r="K139" s="240" t="s">
        <v>33</v>
      </c>
      <c r="L139" s="240"/>
      <c r="M139" s="453"/>
      <c r="N139" s="37"/>
    </row>
    <row r="140" spans="1:14" ht="32.25" customHeight="1">
      <c r="A140" s="136"/>
      <c r="B140" s="166"/>
      <c r="C140" s="167"/>
      <c r="D140" s="167"/>
      <c r="E140" s="167"/>
      <c r="F140" s="167"/>
      <c r="G140" s="168"/>
      <c r="H140" s="347"/>
      <c r="I140" s="347"/>
      <c r="J140" s="347"/>
      <c r="K140" s="347"/>
      <c r="L140" s="347"/>
      <c r="M140" s="454"/>
      <c r="N140" s="37"/>
    </row>
    <row r="141" spans="1:14" ht="46.5" customHeight="1">
      <c r="A141" s="352">
        <v>1</v>
      </c>
      <c r="B141" s="156" t="s">
        <v>196</v>
      </c>
      <c r="C141" s="157"/>
      <c r="D141" s="157"/>
      <c r="E141" s="157"/>
      <c r="F141" s="157"/>
      <c r="G141" s="158"/>
      <c r="H141" s="187" t="s">
        <v>75</v>
      </c>
      <c r="I141" s="188"/>
      <c r="J141" s="348"/>
      <c r="K141" s="180">
        <v>1957</v>
      </c>
      <c r="L141" s="181"/>
      <c r="M141" s="182"/>
      <c r="N141" s="6"/>
    </row>
    <row r="142" spans="1:14" ht="38.25" customHeight="1">
      <c r="A142" s="142"/>
      <c r="B142" s="146"/>
      <c r="C142" s="147"/>
      <c r="D142" s="147"/>
      <c r="E142" s="147"/>
      <c r="F142" s="147"/>
      <c r="G142" s="148"/>
      <c r="H142" s="189"/>
      <c r="I142" s="190"/>
      <c r="J142" s="233"/>
      <c r="K142" s="271"/>
      <c r="L142" s="272"/>
      <c r="M142" s="273"/>
      <c r="N142" s="6"/>
    </row>
    <row r="143" spans="1:14" ht="24.75" customHeight="1">
      <c r="A143" s="409">
        <v>2</v>
      </c>
      <c r="B143" s="156" t="s">
        <v>208</v>
      </c>
      <c r="C143" s="157"/>
      <c r="D143" s="157"/>
      <c r="E143" s="157"/>
      <c r="F143" s="157"/>
      <c r="G143" s="158"/>
      <c r="H143" s="187" t="s">
        <v>75</v>
      </c>
      <c r="I143" s="188"/>
      <c r="J143" s="348"/>
      <c r="K143" s="180">
        <v>2097.0100000000002</v>
      </c>
      <c r="L143" s="181"/>
      <c r="M143" s="182"/>
      <c r="N143" s="6"/>
    </row>
    <row r="144" spans="1:14" ht="15" customHeight="1">
      <c r="A144" s="162"/>
      <c r="B144" s="146"/>
      <c r="C144" s="147"/>
      <c r="D144" s="147"/>
      <c r="E144" s="147"/>
      <c r="F144" s="147"/>
      <c r="G144" s="148"/>
      <c r="H144" s="189"/>
      <c r="I144" s="190"/>
      <c r="J144" s="233"/>
      <c r="K144" s="271"/>
      <c r="L144" s="272"/>
      <c r="M144" s="273"/>
      <c r="N144" s="12"/>
    </row>
    <row r="145" spans="1:16" ht="18.95" customHeight="1">
      <c r="A145" s="49">
        <v>3</v>
      </c>
      <c r="B145" s="237" t="s">
        <v>205</v>
      </c>
      <c r="C145" s="238"/>
      <c r="D145" s="238"/>
      <c r="E145" s="238"/>
      <c r="F145" s="238"/>
      <c r="G145" s="239"/>
      <c r="H145" s="439" t="s">
        <v>75</v>
      </c>
      <c r="I145" s="250"/>
      <c r="J145" s="440"/>
      <c r="K145" s="404">
        <v>11170.54</v>
      </c>
      <c r="L145" s="405"/>
      <c r="M145" s="406"/>
      <c r="N145" s="12"/>
    </row>
    <row r="146" spans="1:16" ht="39.75" customHeight="1">
      <c r="A146" s="53">
        <v>4</v>
      </c>
      <c r="B146" s="252" t="s">
        <v>259</v>
      </c>
      <c r="C146" s="253"/>
      <c r="D146" s="253"/>
      <c r="E146" s="253"/>
      <c r="F146" s="253"/>
      <c r="G146" s="254"/>
      <c r="H146" s="439" t="s">
        <v>39</v>
      </c>
      <c r="I146" s="250"/>
      <c r="J146" s="440"/>
      <c r="K146" s="404">
        <v>50</v>
      </c>
      <c r="L146" s="405"/>
      <c r="M146" s="406"/>
      <c r="N146" s="12"/>
    </row>
    <row r="147" spans="1:16" s="3" customFormat="1" ht="39.75" customHeight="1">
      <c r="A147" s="70">
        <v>6</v>
      </c>
      <c r="B147" s="237" t="s">
        <v>248</v>
      </c>
      <c r="C147" s="238"/>
      <c r="D147" s="238"/>
      <c r="E147" s="238"/>
      <c r="F147" s="238"/>
      <c r="G147" s="239"/>
      <c r="H147" s="439" t="s">
        <v>39</v>
      </c>
      <c r="I147" s="250"/>
      <c r="J147" s="440"/>
      <c r="K147" s="404">
        <v>120000</v>
      </c>
      <c r="L147" s="405"/>
      <c r="M147" s="406"/>
      <c r="N147" s="5"/>
    </row>
    <row r="148" spans="1:16" ht="41.25" customHeight="1">
      <c r="A148" s="136">
        <v>5</v>
      </c>
      <c r="B148" s="398" t="s">
        <v>135</v>
      </c>
      <c r="C148" s="399"/>
      <c r="D148" s="399"/>
      <c r="E148" s="399"/>
      <c r="F148" s="399"/>
      <c r="G148" s="400"/>
      <c r="H148" s="191" t="s">
        <v>39</v>
      </c>
      <c r="I148" s="191"/>
      <c r="J148" s="191"/>
      <c r="K148" s="397" t="s">
        <v>153</v>
      </c>
      <c r="L148" s="397"/>
      <c r="M148" s="455"/>
      <c r="N148" s="12"/>
    </row>
    <row r="149" spans="1:16" ht="14.25" customHeight="1" thickBot="1">
      <c r="A149" s="441"/>
      <c r="B149" s="401"/>
      <c r="C149" s="402"/>
      <c r="D149" s="402"/>
      <c r="E149" s="402"/>
      <c r="F149" s="402"/>
      <c r="G149" s="403"/>
      <c r="H149" s="411"/>
      <c r="I149" s="411"/>
      <c r="J149" s="411"/>
      <c r="K149" s="456"/>
      <c r="L149" s="456"/>
      <c r="M149" s="457"/>
      <c r="N149" s="30"/>
    </row>
    <row r="150" spans="1:16" ht="25.5" customHeight="1">
      <c r="A150" s="46"/>
      <c r="B150" s="47"/>
      <c r="C150" s="47"/>
      <c r="D150" s="47"/>
      <c r="E150" s="47"/>
      <c r="F150" s="47"/>
      <c r="G150" s="47"/>
      <c r="H150" s="42"/>
      <c r="I150" s="42"/>
      <c r="J150" s="42"/>
      <c r="K150" s="43"/>
      <c r="L150" s="43"/>
      <c r="M150" s="43"/>
      <c r="N150" s="30"/>
    </row>
    <row r="151" spans="1:16" ht="71.25" customHeight="1">
      <c r="A151" s="160" t="s">
        <v>167</v>
      </c>
      <c r="B151" s="160"/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30"/>
    </row>
    <row r="152" spans="1:16" ht="8.25" customHeight="1" thickBot="1">
      <c r="A152" s="410"/>
      <c r="B152" s="410"/>
      <c r="C152" s="410"/>
      <c r="D152" s="410"/>
      <c r="E152" s="410"/>
      <c r="F152" s="410"/>
      <c r="G152" s="410"/>
      <c r="H152" s="410"/>
      <c r="I152" s="410"/>
      <c r="J152" s="410"/>
      <c r="K152" s="410"/>
      <c r="L152" s="410"/>
      <c r="M152" s="410"/>
      <c r="N152" s="30"/>
    </row>
    <row r="153" spans="1:16" ht="33" customHeight="1">
      <c r="A153" s="161" t="s">
        <v>7</v>
      </c>
      <c r="B153" s="163" t="s">
        <v>30</v>
      </c>
      <c r="C153" s="164"/>
      <c r="D153" s="164"/>
      <c r="E153" s="164"/>
      <c r="F153" s="164"/>
      <c r="G153" s="165"/>
      <c r="H153" s="123" t="s">
        <v>55</v>
      </c>
      <c r="I153" s="124"/>
      <c r="J153" s="125"/>
      <c r="K153" s="124" t="s">
        <v>33</v>
      </c>
      <c r="L153" s="124"/>
      <c r="M153" s="129"/>
      <c r="N153" s="30"/>
    </row>
    <row r="154" spans="1:16" ht="18" customHeight="1">
      <c r="A154" s="162"/>
      <c r="B154" s="166"/>
      <c r="C154" s="167"/>
      <c r="D154" s="167"/>
      <c r="E154" s="167"/>
      <c r="F154" s="167"/>
      <c r="G154" s="168"/>
      <c r="H154" s="126"/>
      <c r="I154" s="127"/>
      <c r="J154" s="128"/>
      <c r="K154" s="127"/>
      <c r="L154" s="127"/>
      <c r="M154" s="130"/>
      <c r="N154" s="30"/>
    </row>
    <row r="155" spans="1:16" s="3" customFormat="1" ht="27" customHeight="1">
      <c r="A155" s="349">
        <v>1</v>
      </c>
      <c r="B155" s="447" t="s">
        <v>159</v>
      </c>
      <c r="C155" s="448"/>
      <c r="D155" s="448"/>
      <c r="E155" s="448"/>
      <c r="F155" s="448"/>
      <c r="G155" s="449"/>
      <c r="H155" s="418">
        <v>1</v>
      </c>
      <c r="I155" s="419"/>
      <c r="J155" s="420"/>
      <c r="K155" s="424">
        <v>48264</v>
      </c>
      <c r="L155" s="424"/>
      <c r="M155" s="425"/>
      <c r="N155" s="52"/>
    </row>
    <row r="156" spans="1:16" s="3" customFormat="1" ht="21.75" customHeight="1">
      <c r="A156" s="350"/>
      <c r="B156" s="450"/>
      <c r="C156" s="451"/>
      <c r="D156" s="451"/>
      <c r="E156" s="451"/>
      <c r="F156" s="451"/>
      <c r="G156" s="452"/>
      <c r="H156" s="421"/>
      <c r="I156" s="422"/>
      <c r="J156" s="423"/>
      <c r="K156" s="426"/>
      <c r="L156" s="426"/>
      <c r="M156" s="427"/>
      <c r="N156" s="52"/>
    </row>
    <row r="157" spans="1:16" s="3" customFormat="1" ht="14.25" customHeight="1">
      <c r="A157" s="349">
        <v>2</v>
      </c>
      <c r="B157" s="156" t="s">
        <v>182</v>
      </c>
      <c r="C157" s="157"/>
      <c r="D157" s="157"/>
      <c r="E157" s="157"/>
      <c r="F157" s="157"/>
      <c r="G157" s="158"/>
      <c r="H157" s="418">
        <v>1</v>
      </c>
      <c r="I157" s="419"/>
      <c r="J157" s="420"/>
      <c r="K157" s="424">
        <v>34320</v>
      </c>
      <c r="L157" s="424"/>
      <c r="M157" s="425"/>
      <c r="N157" s="5"/>
    </row>
    <row r="158" spans="1:16" ht="18.95" customHeight="1">
      <c r="A158" s="350"/>
      <c r="B158" s="146"/>
      <c r="C158" s="147"/>
      <c r="D158" s="147"/>
      <c r="E158" s="147"/>
      <c r="F158" s="147"/>
      <c r="G158" s="148"/>
      <c r="H158" s="421"/>
      <c r="I158" s="422"/>
      <c r="J158" s="423"/>
      <c r="K158" s="426"/>
      <c r="L158" s="426"/>
      <c r="M158" s="427"/>
      <c r="N158" s="5"/>
      <c r="O158" s="76"/>
      <c r="P158" s="76"/>
    </row>
    <row r="159" spans="1:16" s="3" customFormat="1" ht="15" customHeight="1">
      <c r="A159" s="349">
        <v>3</v>
      </c>
      <c r="B159" s="156" t="s">
        <v>258</v>
      </c>
      <c r="C159" s="157"/>
      <c r="D159" s="157"/>
      <c r="E159" s="157"/>
      <c r="F159" s="157"/>
      <c r="G159" s="158"/>
      <c r="H159" s="187" t="s">
        <v>39</v>
      </c>
      <c r="I159" s="188"/>
      <c r="J159" s="348"/>
      <c r="K159" s="181">
        <v>21000</v>
      </c>
      <c r="L159" s="181"/>
      <c r="M159" s="182"/>
      <c r="N159" s="5"/>
      <c r="O159" s="446"/>
      <c r="P159" s="446"/>
    </row>
    <row r="160" spans="1:16" s="3" customFormat="1" ht="18.75" customHeight="1">
      <c r="A160" s="350"/>
      <c r="B160" s="146"/>
      <c r="C160" s="147"/>
      <c r="D160" s="147"/>
      <c r="E160" s="147"/>
      <c r="F160" s="147"/>
      <c r="G160" s="148"/>
      <c r="H160" s="189"/>
      <c r="I160" s="190"/>
      <c r="J160" s="233"/>
      <c r="K160" s="272"/>
      <c r="L160" s="272"/>
      <c r="M160" s="273"/>
      <c r="N160" s="5"/>
      <c r="O160" s="446"/>
      <c r="P160" s="446"/>
    </row>
    <row r="161" spans="1:16" ht="44.25" customHeight="1">
      <c r="A161" s="51">
        <v>4</v>
      </c>
      <c r="B161" s="461" t="s">
        <v>310</v>
      </c>
      <c r="C161" s="462"/>
      <c r="D161" s="462"/>
      <c r="E161" s="462"/>
      <c r="F161" s="462"/>
      <c r="G161" s="463"/>
      <c r="H161" s="412">
        <v>1</v>
      </c>
      <c r="I161" s="413"/>
      <c r="J161" s="414"/>
      <c r="K161" s="415">
        <v>11500</v>
      </c>
      <c r="L161" s="416"/>
      <c r="M161" s="417"/>
      <c r="N161" s="5"/>
      <c r="O161" s="76"/>
      <c r="P161" s="76"/>
    </row>
    <row r="162" spans="1:16" ht="56.25" customHeight="1">
      <c r="A162" s="44">
        <v>5</v>
      </c>
      <c r="B162" s="252" t="s">
        <v>192</v>
      </c>
      <c r="C162" s="253"/>
      <c r="D162" s="253"/>
      <c r="E162" s="253"/>
      <c r="F162" s="253"/>
      <c r="G162" s="254"/>
      <c r="H162" s="255" t="s">
        <v>39</v>
      </c>
      <c r="I162" s="256"/>
      <c r="J162" s="257"/>
      <c r="K162" s="258" t="s">
        <v>193</v>
      </c>
      <c r="L162" s="259"/>
      <c r="M162" s="260"/>
      <c r="N162" s="5"/>
    </row>
    <row r="163" spans="1:16" ht="21.75" customHeight="1">
      <c r="A163" s="46"/>
      <c r="B163" s="45"/>
      <c r="C163" s="45"/>
      <c r="D163" s="45"/>
      <c r="E163" s="45"/>
      <c r="F163" s="45"/>
      <c r="G163" s="45"/>
      <c r="H163" s="46"/>
      <c r="I163" s="46"/>
      <c r="J163" s="46"/>
      <c r="K163" s="48"/>
      <c r="L163" s="48"/>
      <c r="M163" s="48"/>
      <c r="N163" s="5">
        <f>3000+3980+1960+2358</f>
        <v>11298</v>
      </c>
    </row>
    <row r="164" spans="1:16" ht="33.75" customHeight="1">
      <c r="A164" s="160" t="s">
        <v>168</v>
      </c>
      <c r="B164" s="160"/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5"/>
    </row>
    <row r="165" spans="1:16" ht="19.5" customHeight="1" thickBot="1">
      <c r="A165" s="32"/>
      <c r="B165" s="24"/>
      <c r="C165" s="24"/>
      <c r="D165" s="24"/>
      <c r="E165" s="22"/>
      <c r="F165" s="22"/>
      <c r="G165" s="22"/>
      <c r="H165" s="22"/>
      <c r="I165" s="22"/>
      <c r="J165" s="22"/>
      <c r="K165" s="26"/>
      <c r="L165" s="26"/>
      <c r="M165" s="26"/>
      <c r="N165" s="5">
        <f>3000+3980+1960+2358</f>
        <v>11298</v>
      </c>
    </row>
    <row r="166" spans="1:16" ht="24" customHeight="1">
      <c r="A166" s="248" t="s">
        <v>7</v>
      </c>
      <c r="B166" s="261" t="s">
        <v>30</v>
      </c>
      <c r="C166" s="262"/>
      <c r="D166" s="262"/>
      <c r="E166" s="262"/>
      <c r="F166" s="262"/>
      <c r="G166" s="263"/>
      <c r="H166" s="267" t="s">
        <v>19</v>
      </c>
      <c r="I166" s="267"/>
      <c r="J166" s="267"/>
      <c r="K166" s="223" t="s">
        <v>108</v>
      </c>
      <c r="L166" s="229"/>
      <c r="M166" s="230"/>
      <c r="N166" s="5"/>
    </row>
    <row r="167" spans="1:16" ht="36" customHeight="1">
      <c r="A167" s="155"/>
      <c r="B167" s="264"/>
      <c r="C167" s="265"/>
      <c r="D167" s="265"/>
      <c r="E167" s="265"/>
      <c r="F167" s="265"/>
      <c r="G167" s="266"/>
      <c r="H167" s="191"/>
      <c r="I167" s="191"/>
      <c r="J167" s="191"/>
      <c r="K167" s="189"/>
      <c r="L167" s="190"/>
      <c r="M167" s="231"/>
      <c r="N167" s="5"/>
    </row>
    <row r="168" spans="1:16" ht="22.5" customHeight="1">
      <c r="A168" s="249" t="s">
        <v>22</v>
      </c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1"/>
      <c r="N168" s="5"/>
    </row>
    <row r="169" spans="1:16" ht="17.25" customHeight="1">
      <c r="A169" s="155">
        <v>1</v>
      </c>
      <c r="B169" s="156" t="s">
        <v>46</v>
      </c>
      <c r="C169" s="157"/>
      <c r="D169" s="157"/>
      <c r="E169" s="157"/>
      <c r="F169" s="157"/>
      <c r="G169" s="158"/>
      <c r="H169" s="159" t="s">
        <v>183</v>
      </c>
      <c r="I169" s="159"/>
      <c r="J169" s="159"/>
      <c r="K169" s="149" t="s">
        <v>117</v>
      </c>
      <c r="L169" s="150"/>
      <c r="M169" s="151"/>
      <c r="N169" s="5"/>
    </row>
    <row r="170" spans="1:16" ht="63.75" customHeight="1">
      <c r="A170" s="155"/>
      <c r="B170" s="146"/>
      <c r="C170" s="147"/>
      <c r="D170" s="147"/>
      <c r="E170" s="147"/>
      <c r="F170" s="147"/>
      <c r="G170" s="148"/>
      <c r="H170" s="159"/>
      <c r="I170" s="159"/>
      <c r="J170" s="159"/>
      <c r="K170" s="152"/>
      <c r="L170" s="153"/>
      <c r="M170" s="154"/>
      <c r="N170" s="5"/>
    </row>
    <row r="171" spans="1:16" ht="18.95" customHeight="1">
      <c r="A171" s="155">
        <v>2</v>
      </c>
      <c r="B171" s="156" t="s">
        <v>123</v>
      </c>
      <c r="C171" s="157"/>
      <c r="D171" s="157"/>
      <c r="E171" s="157"/>
      <c r="F171" s="157"/>
      <c r="G171" s="158"/>
      <c r="H171" s="159" t="s">
        <v>124</v>
      </c>
      <c r="I171" s="159"/>
      <c r="J171" s="159"/>
      <c r="K171" s="149" t="s">
        <v>117</v>
      </c>
      <c r="L171" s="150"/>
      <c r="M171" s="151"/>
      <c r="N171" s="5"/>
    </row>
    <row r="172" spans="1:16" ht="78.75" customHeight="1">
      <c r="A172" s="155"/>
      <c r="B172" s="146"/>
      <c r="C172" s="147"/>
      <c r="D172" s="147"/>
      <c r="E172" s="147"/>
      <c r="F172" s="147"/>
      <c r="G172" s="148"/>
      <c r="H172" s="159"/>
      <c r="I172" s="159"/>
      <c r="J172" s="159"/>
      <c r="K172" s="152"/>
      <c r="L172" s="153"/>
      <c r="M172" s="154"/>
      <c r="N172" s="6"/>
    </row>
    <row r="173" spans="1:16" ht="39" customHeight="1">
      <c r="A173" s="155">
        <v>3</v>
      </c>
      <c r="B173" s="156" t="s">
        <v>99</v>
      </c>
      <c r="C173" s="157"/>
      <c r="D173" s="157"/>
      <c r="E173" s="157"/>
      <c r="F173" s="157"/>
      <c r="G173" s="158"/>
      <c r="H173" s="159" t="s">
        <v>39</v>
      </c>
      <c r="I173" s="159"/>
      <c r="J173" s="159"/>
      <c r="K173" s="149" t="s">
        <v>117</v>
      </c>
      <c r="L173" s="150"/>
      <c r="M173" s="151"/>
      <c r="N173" s="6"/>
    </row>
    <row r="174" spans="1:16">
      <c r="A174" s="155"/>
      <c r="B174" s="146"/>
      <c r="C174" s="147"/>
      <c r="D174" s="147"/>
      <c r="E174" s="147"/>
      <c r="F174" s="147"/>
      <c r="G174" s="148"/>
      <c r="H174" s="159"/>
      <c r="I174" s="159"/>
      <c r="J174" s="159"/>
      <c r="K174" s="152"/>
      <c r="L174" s="153"/>
      <c r="M174" s="154"/>
      <c r="N174" s="6"/>
    </row>
    <row r="175" spans="1:16" ht="41.25" customHeight="1">
      <c r="A175" s="155">
        <v>4</v>
      </c>
      <c r="B175" s="156" t="s">
        <v>82</v>
      </c>
      <c r="C175" s="157"/>
      <c r="D175" s="157"/>
      <c r="E175" s="157"/>
      <c r="F175" s="157"/>
      <c r="G175" s="158"/>
      <c r="H175" s="169" t="s">
        <v>88</v>
      </c>
      <c r="I175" s="170"/>
      <c r="J175" s="171"/>
      <c r="K175" s="276">
        <v>5000</v>
      </c>
      <c r="L175" s="387"/>
      <c r="M175" s="388"/>
      <c r="N175" s="6"/>
    </row>
    <row r="176" spans="1:16" ht="15" customHeight="1" thickBot="1">
      <c r="A176" s="155"/>
      <c r="B176" s="175"/>
      <c r="C176" s="176"/>
      <c r="D176" s="176"/>
      <c r="E176" s="176"/>
      <c r="F176" s="176"/>
      <c r="G176" s="177"/>
      <c r="H176" s="172"/>
      <c r="I176" s="173"/>
      <c r="J176" s="174"/>
      <c r="K176" s="389"/>
      <c r="L176" s="284"/>
      <c r="M176" s="285"/>
      <c r="N176" s="6"/>
    </row>
    <row r="177" spans="1:14" ht="15" customHeight="1">
      <c r="A177" s="25"/>
      <c r="B177" s="24"/>
      <c r="C177" s="24"/>
      <c r="D177" s="24"/>
      <c r="E177" s="24"/>
      <c r="F177" s="24"/>
      <c r="G177" s="24"/>
      <c r="H177" s="25"/>
      <c r="I177" s="25"/>
      <c r="J177" s="25"/>
      <c r="K177" s="29"/>
      <c r="L177" s="29"/>
      <c r="M177" s="29"/>
      <c r="N177" s="6"/>
    </row>
    <row r="178" spans="1:14" ht="12" customHeight="1">
      <c r="A178" s="13"/>
      <c r="B178" s="31"/>
      <c r="C178" s="31"/>
      <c r="D178" s="31"/>
      <c r="E178" s="31"/>
      <c r="F178" s="31"/>
      <c r="G178" s="31"/>
      <c r="H178" s="31"/>
      <c r="I178" s="31"/>
      <c r="J178" s="31"/>
      <c r="K178" s="32"/>
      <c r="L178" s="32"/>
      <c r="M178" s="32"/>
      <c r="N178" s="6"/>
    </row>
    <row r="179" spans="1:14" ht="21.75" customHeight="1">
      <c r="A179" s="160" t="s">
        <v>169</v>
      </c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6"/>
    </row>
    <row r="180" spans="1:14" ht="22.5" customHeight="1" thickBot="1">
      <c r="A180" s="13"/>
      <c r="B180" s="31"/>
      <c r="C180" s="31"/>
      <c r="D180" s="31"/>
      <c r="E180" s="31"/>
      <c r="F180" s="31"/>
      <c r="G180" s="31"/>
      <c r="H180" s="31"/>
      <c r="I180" s="31"/>
      <c r="J180" s="31"/>
      <c r="K180" s="32"/>
      <c r="L180" s="32"/>
      <c r="M180" s="32"/>
      <c r="N180" s="6"/>
    </row>
    <row r="181" spans="1:14" ht="18.75" customHeight="1">
      <c r="A181" s="161" t="s">
        <v>7</v>
      </c>
      <c r="B181" s="163" t="s">
        <v>47</v>
      </c>
      <c r="C181" s="164"/>
      <c r="D181" s="164"/>
      <c r="E181" s="164"/>
      <c r="F181" s="164"/>
      <c r="G181" s="165"/>
      <c r="H181" s="123" t="s">
        <v>48</v>
      </c>
      <c r="I181" s="124"/>
      <c r="J181" s="125"/>
      <c r="K181" s="123" t="s">
        <v>109</v>
      </c>
      <c r="L181" s="124"/>
      <c r="M181" s="129"/>
      <c r="N181" s="6"/>
    </row>
    <row r="182" spans="1:14">
      <c r="A182" s="162"/>
      <c r="B182" s="166"/>
      <c r="C182" s="167"/>
      <c r="D182" s="167"/>
      <c r="E182" s="167"/>
      <c r="F182" s="167"/>
      <c r="G182" s="168"/>
      <c r="H182" s="126"/>
      <c r="I182" s="127"/>
      <c r="J182" s="128"/>
      <c r="K182" s="126"/>
      <c r="L182" s="127"/>
      <c r="M182" s="130"/>
      <c r="N182" s="6"/>
    </row>
    <row r="183" spans="1:14" ht="15" customHeight="1" thickBot="1">
      <c r="A183" s="138" t="s">
        <v>22</v>
      </c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40"/>
      <c r="N183" s="6"/>
    </row>
    <row r="184" spans="1:14" s="3" customFormat="1" ht="33.75" customHeight="1">
      <c r="A184" s="141">
        <v>1</v>
      </c>
      <c r="B184" s="143" t="s">
        <v>121</v>
      </c>
      <c r="C184" s="144"/>
      <c r="D184" s="144"/>
      <c r="E184" s="144"/>
      <c r="F184" s="144"/>
      <c r="G184" s="145"/>
      <c r="H184" s="223" t="s">
        <v>49</v>
      </c>
      <c r="I184" s="229"/>
      <c r="J184" s="232"/>
      <c r="K184" s="268" t="s">
        <v>255</v>
      </c>
      <c r="L184" s="269"/>
      <c r="M184" s="270"/>
      <c r="N184" s="6"/>
    </row>
    <row r="185" spans="1:14" s="3" customFormat="1" ht="35.25" customHeight="1">
      <c r="A185" s="142"/>
      <c r="B185" s="146"/>
      <c r="C185" s="147"/>
      <c r="D185" s="147"/>
      <c r="E185" s="147"/>
      <c r="F185" s="147"/>
      <c r="G185" s="148"/>
      <c r="H185" s="189"/>
      <c r="I185" s="190"/>
      <c r="J185" s="233"/>
      <c r="K185" s="271"/>
      <c r="L185" s="272"/>
      <c r="M185" s="273"/>
      <c r="N185" s="6">
        <v>92</v>
      </c>
    </row>
    <row r="186" spans="1:14">
      <c r="A186" s="13"/>
      <c r="B186" s="31"/>
      <c r="C186" s="31"/>
      <c r="D186" s="31"/>
      <c r="E186" s="31"/>
      <c r="F186" s="31"/>
      <c r="G186" s="31"/>
      <c r="H186" s="31"/>
      <c r="I186" s="31"/>
      <c r="J186" s="31"/>
      <c r="K186" s="32"/>
      <c r="L186" s="32"/>
      <c r="M186" s="32"/>
      <c r="N186" s="6"/>
    </row>
    <row r="187" spans="1:14" ht="18.75" customHeight="1">
      <c r="A187" s="160" t="s">
        <v>170</v>
      </c>
      <c r="B187" s="160"/>
      <c r="C187" s="160"/>
      <c r="D187" s="160"/>
      <c r="E187" s="160"/>
      <c r="F187" s="160"/>
      <c r="G187" s="160"/>
      <c r="H187" s="160"/>
      <c r="I187" s="160"/>
      <c r="J187" s="160"/>
      <c r="K187" s="160"/>
      <c r="L187" s="160"/>
      <c r="M187" s="160"/>
      <c r="N187" s="6"/>
    </row>
    <row r="188" spans="1:14" ht="15.75" thickBot="1">
      <c r="A188" s="13"/>
      <c r="B188" s="31"/>
      <c r="C188" s="31"/>
      <c r="D188" s="31"/>
      <c r="E188" s="31"/>
      <c r="F188" s="31"/>
      <c r="G188" s="31"/>
      <c r="H188" s="31"/>
      <c r="I188" s="31"/>
      <c r="J188" s="31"/>
      <c r="K188" s="32"/>
      <c r="L188" s="32"/>
      <c r="M188" s="32"/>
      <c r="N188" s="6"/>
    </row>
    <row r="189" spans="1:14" s="3" customFormat="1" ht="18.95" customHeight="1">
      <c r="A189" s="135" t="s">
        <v>7</v>
      </c>
      <c r="B189" s="123" t="s">
        <v>52</v>
      </c>
      <c r="C189" s="124"/>
      <c r="D189" s="124"/>
      <c r="E189" s="124"/>
      <c r="F189" s="124"/>
      <c r="G189" s="124"/>
      <c r="H189" s="124"/>
      <c r="I189" s="124"/>
      <c r="J189" s="125"/>
      <c r="K189" s="123" t="s">
        <v>122</v>
      </c>
      <c r="L189" s="124"/>
      <c r="M189" s="129"/>
      <c r="N189" s="6"/>
    </row>
    <row r="190" spans="1:14" s="3" customFormat="1" ht="34.5" customHeight="1">
      <c r="A190" s="136"/>
      <c r="B190" s="126"/>
      <c r="C190" s="127"/>
      <c r="D190" s="127"/>
      <c r="E190" s="127"/>
      <c r="F190" s="127"/>
      <c r="G190" s="127"/>
      <c r="H190" s="127"/>
      <c r="I190" s="127"/>
      <c r="J190" s="128"/>
      <c r="K190" s="126"/>
      <c r="L190" s="127"/>
      <c r="M190" s="130"/>
      <c r="N190" s="6"/>
    </row>
    <row r="191" spans="1:14" s="3" customFormat="1" ht="36" customHeight="1" thickBot="1">
      <c r="A191" s="54">
        <v>1</v>
      </c>
      <c r="B191" s="458" t="s">
        <v>129</v>
      </c>
      <c r="C191" s="459"/>
      <c r="D191" s="459"/>
      <c r="E191" s="459"/>
      <c r="F191" s="459"/>
      <c r="G191" s="459"/>
      <c r="H191" s="459"/>
      <c r="I191" s="459"/>
      <c r="J191" s="460"/>
      <c r="K191" s="394">
        <v>4776.67</v>
      </c>
      <c r="L191" s="395"/>
      <c r="M191" s="396"/>
      <c r="N191" s="6"/>
    </row>
    <row r="192" spans="1:14" s="3" customFormat="1" ht="30.75" customHeight="1">
      <c r="A192" s="13"/>
      <c r="B192" s="31"/>
      <c r="C192" s="31"/>
      <c r="D192" s="31"/>
      <c r="E192" s="31"/>
      <c r="F192" s="31"/>
      <c r="G192" s="31"/>
      <c r="H192" s="31"/>
      <c r="I192" s="31"/>
      <c r="J192" s="31"/>
      <c r="K192" s="32"/>
      <c r="L192" s="32"/>
      <c r="M192" s="32"/>
      <c r="N192" s="6"/>
    </row>
    <row r="193" spans="1:14" ht="60" customHeight="1">
      <c r="A193" s="160" t="s">
        <v>206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6"/>
    </row>
    <row r="194" spans="1:14" ht="15.75" thickBot="1">
      <c r="A194" s="13"/>
      <c r="B194" s="31"/>
      <c r="C194" s="31"/>
      <c r="D194" s="31"/>
      <c r="E194" s="31"/>
      <c r="F194" s="31"/>
      <c r="G194" s="31"/>
      <c r="H194" s="31"/>
      <c r="I194" s="31"/>
      <c r="J194" s="31"/>
      <c r="K194" s="32"/>
      <c r="L194" s="32"/>
      <c r="M194" s="32"/>
      <c r="N194" s="6"/>
    </row>
    <row r="195" spans="1:14" ht="38.25" customHeight="1">
      <c r="A195" s="248" t="s">
        <v>7</v>
      </c>
      <c r="B195" s="187" t="s">
        <v>53</v>
      </c>
      <c r="C195" s="188"/>
      <c r="D195" s="188"/>
      <c r="E195" s="188"/>
      <c r="F195" s="188"/>
      <c r="G195" s="191" t="s">
        <v>53</v>
      </c>
      <c r="H195" s="191"/>
      <c r="I195" s="191"/>
      <c r="J195" s="191"/>
      <c r="K195" s="191" t="s">
        <v>132</v>
      </c>
      <c r="L195" s="191"/>
      <c r="M195" s="191"/>
      <c r="N195" s="5"/>
    </row>
    <row r="196" spans="1:14" ht="15" customHeight="1">
      <c r="A196" s="155"/>
      <c r="B196" s="189"/>
      <c r="C196" s="190"/>
      <c r="D196" s="190"/>
      <c r="E196" s="190"/>
      <c r="F196" s="190"/>
      <c r="G196" s="191"/>
      <c r="H196" s="191"/>
      <c r="I196" s="191"/>
      <c r="J196" s="191"/>
      <c r="K196" s="191"/>
      <c r="L196" s="191"/>
      <c r="M196" s="191"/>
      <c r="N196" s="5"/>
    </row>
    <row r="197" spans="1:14" ht="36" customHeight="1" thickBot="1">
      <c r="A197" s="82">
        <v>1</v>
      </c>
      <c r="B197" s="96" t="s">
        <v>209</v>
      </c>
      <c r="C197" s="97"/>
      <c r="D197" s="97"/>
      <c r="E197" s="97"/>
      <c r="F197" s="97"/>
      <c r="G197" s="159" t="s">
        <v>39</v>
      </c>
      <c r="H197" s="159"/>
      <c r="I197" s="159"/>
      <c r="J197" s="159"/>
      <c r="K197" s="186" t="s">
        <v>211</v>
      </c>
      <c r="L197" s="186"/>
      <c r="M197" s="186"/>
      <c r="N197" s="5" t="s">
        <v>81</v>
      </c>
    </row>
    <row r="198" spans="1:14" ht="37.5" customHeight="1" thickBot="1">
      <c r="A198" s="82">
        <v>2</v>
      </c>
      <c r="B198" s="96" t="s">
        <v>210</v>
      </c>
      <c r="C198" s="97"/>
      <c r="D198" s="97"/>
      <c r="E198" s="97"/>
      <c r="F198" s="97"/>
      <c r="G198" s="159" t="s">
        <v>39</v>
      </c>
      <c r="H198" s="159"/>
      <c r="I198" s="159"/>
      <c r="J198" s="159"/>
      <c r="K198" s="186" t="s">
        <v>222</v>
      </c>
      <c r="L198" s="186"/>
      <c r="M198" s="186"/>
      <c r="N198" s="5"/>
    </row>
    <row r="199" spans="1:14" ht="67.5" customHeight="1">
      <c r="A199" s="160" t="s">
        <v>171</v>
      </c>
      <c r="B199" s="160"/>
      <c r="C199" s="160"/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5"/>
    </row>
    <row r="200" spans="1:14" ht="12" customHeight="1" thickBot="1">
      <c r="A200" s="13"/>
      <c r="B200" s="31"/>
      <c r="C200" s="31"/>
      <c r="D200" s="31"/>
      <c r="E200" s="31"/>
      <c r="F200" s="31"/>
      <c r="G200" s="31"/>
      <c r="H200" s="31"/>
      <c r="I200" s="31"/>
      <c r="J200" s="31"/>
      <c r="K200" s="32"/>
      <c r="L200" s="32"/>
      <c r="M200" s="32"/>
      <c r="N200" s="5"/>
    </row>
    <row r="201" spans="1:14" ht="15" customHeight="1">
      <c r="A201" s="161" t="s">
        <v>7</v>
      </c>
      <c r="B201" s="163" t="s">
        <v>50</v>
      </c>
      <c r="C201" s="164"/>
      <c r="D201" s="164"/>
      <c r="E201" s="164"/>
      <c r="F201" s="164"/>
      <c r="G201" s="165"/>
      <c r="H201" s="123" t="s">
        <v>51</v>
      </c>
      <c r="I201" s="124"/>
      <c r="J201" s="125"/>
      <c r="K201" s="123" t="s">
        <v>33</v>
      </c>
      <c r="L201" s="124"/>
      <c r="M201" s="129"/>
      <c r="N201" s="6"/>
    </row>
    <row r="202" spans="1:14" ht="15.75" customHeight="1" thickBot="1">
      <c r="A202" s="192"/>
      <c r="B202" s="193"/>
      <c r="C202" s="194"/>
      <c r="D202" s="194"/>
      <c r="E202" s="194"/>
      <c r="F202" s="194"/>
      <c r="G202" s="195"/>
      <c r="H202" s="196"/>
      <c r="I202" s="197"/>
      <c r="J202" s="198"/>
      <c r="K202" s="199"/>
      <c r="L202" s="200"/>
      <c r="M202" s="201"/>
      <c r="N202" s="6"/>
    </row>
    <row r="203" spans="1:14" s="3" customFormat="1" ht="15" customHeight="1">
      <c r="A203" s="248">
        <v>1</v>
      </c>
      <c r="B203" s="143" t="s">
        <v>56</v>
      </c>
      <c r="C203" s="144"/>
      <c r="D203" s="144"/>
      <c r="E203" s="144"/>
      <c r="F203" s="144"/>
      <c r="G203" s="145"/>
      <c r="H203" s="267">
        <v>6</v>
      </c>
      <c r="I203" s="267"/>
      <c r="J203" s="267"/>
      <c r="K203" s="268" t="s">
        <v>256</v>
      </c>
      <c r="L203" s="269"/>
      <c r="M203" s="270"/>
      <c r="N203" s="6"/>
    </row>
    <row r="204" spans="1:14" s="3" customFormat="1" ht="39.75" customHeight="1">
      <c r="A204" s="155"/>
      <c r="B204" s="146"/>
      <c r="C204" s="147"/>
      <c r="D204" s="147"/>
      <c r="E204" s="147"/>
      <c r="F204" s="147"/>
      <c r="G204" s="148"/>
      <c r="H204" s="191"/>
      <c r="I204" s="191"/>
      <c r="J204" s="191"/>
      <c r="K204" s="271"/>
      <c r="L204" s="272"/>
      <c r="M204" s="273"/>
      <c r="N204" s="6"/>
    </row>
    <row r="205" spans="1:14" s="3" customFormat="1" ht="12.75" customHeight="1">
      <c r="A205" s="155">
        <v>2</v>
      </c>
      <c r="B205" s="156" t="s">
        <v>57</v>
      </c>
      <c r="C205" s="157"/>
      <c r="D205" s="157"/>
      <c r="E205" s="157"/>
      <c r="F205" s="157"/>
      <c r="G205" s="158"/>
      <c r="H205" s="346" t="s">
        <v>118</v>
      </c>
      <c r="I205" s="346"/>
      <c r="J205" s="346"/>
      <c r="K205" s="180" t="s">
        <v>255</v>
      </c>
      <c r="L205" s="181"/>
      <c r="M205" s="182"/>
      <c r="N205" s="6"/>
    </row>
    <row r="206" spans="1:14" s="3" customFormat="1" ht="26.25" customHeight="1">
      <c r="A206" s="155"/>
      <c r="B206" s="146"/>
      <c r="C206" s="147"/>
      <c r="D206" s="147"/>
      <c r="E206" s="147"/>
      <c r="F206" s="147"/>
      <c r="G206" s="148"/>
      <c r="H206" s="346"/>
      <c r="I206" s="346"/>
      <c r="J206" s="346"/>
      <c r="K206" s="271"/>
      <c r="L206" s="272"/>
      <c r="M206" s="273"/>
      <c r="N206" s="6"/>
    </row>
    <row r="207" spans="1:14" s="3" customFormat="1" ht="24.75" customHeight="1">
      <c r="A207" s="155">
        <v>3</v>
      </c>
      <c r="B207" s="156" t="s">
        <v>130</v>
      </c>
      <c r="C207" s="157"/>
      <c r="D207" s="157"/>
      <c r="E207" s="157"/>
      <c r="F207" s="157"/>
      <c r="G207" s="158"/>
      <c r="H207" s="191" t="s">
        <v>131</v>
      </c>
      <c r="I207" s="191"/>
      <c r="J207" s="191"/>
      <c r="K207" s="180" t="s">
        <v>153</v>
      </c>
      <c r="L207" s="181"/>
      <c r="M207" s="182"/>
      <c r="N207" s="5"/>
    </row>
    <row r="208" spans="1:14" s="3" customFormat="1" ht="15.75" thickBot="1">
      <c r="A208" s="179"/>
      <c r="B208" s="175"/>
      <c r="C208" s="176"/>
      <c r="D208" s="176"/>
      <c r="E208" s="176"/>
      <c r="F208" s="176"/>
      <c r="G208" s="177"/>
      <c r="H208" s="411"/>
      <c r="I208" s="411"/>
      <c r="J208" s="411"/>
      <c r="K208" s="183"/>
      <c r="L208" s="184"/>
      <c r="M208" s="185"/>
      <c r="N208" s="6"/>
    </row>
    <row r="209" spans="1:14" s="3" customFormat="1">
      <c r="A209" s="6"/>
      <c r="B209" s="65"/>
      <c r="C209" s="65"/>
      <c r="D209" s="65"/>
      <c r="E209" s="65"/>
      <c r="F209" s="65"/>
      <c r="G209" s="65"/>
      <c r="H209" s="65"/>
      <c r="I209" s="65"/>
      <c r="J209" s="65"/>
      <c r="K209" s="11"/>
      <c r="L209" s="11"/>
      <c r="M209" s="11"/>
      <c r="N209" s="6"/>
    </row>
    <row r="210" spans="1:14" s="3" customFormat="1" ht="21.75" customHeight="1">
      <c r="A210" s="122" t="s">
        <v>172</v>
      </c>
      <c r="B210" s="122"/>
      <c r="C210" s="122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6"/>
    </row>
    <row r="211" spans="1:14" s="3" customFormat="1" ht="15.75" thickBot="1">
      <c r="A211" s="6"/>
      <c r="B211" s="65"/>
      <c r="C211" s="65"/>
      <c r="D211" s="65"/>
      <c r="E211" s="65"/>
      <c r="F211" s="65"/>
      <c r="G211" s="65"/>
      <c r="H211" s="65"/>
      <c r="I211" s="65"/>
      <c r="J211" s="65"/>
      <c r="K211" s="11"/>
      <c r="L211" s="11"/>
      <c r="M211" s="11"/>
      <c r="N211" s="6"/>
    </row>
    <row r="212" spans="1:14" s="3" customFormat="1" ht="33.75" customHeight="1">
      <c r="A212" s="248" t="s">
        <v>7</v>
      </c>
      <c r="B212" s="223" t="s">
        <v>58</v>
      </c>
      <c r="C212" s="229"/>
      <c r="D212" s="229"/>
      <c r="E212" s="229"/>
      <c r="F212" s="229"/>
      <c r="G212" s="229"/>
      <c r="H212" s="229"/>
      <c r="I212" s="229"/>
      <c r="J212" s="232"/>
      <c r="K212" s="223" t="s">
        <v>119</v>
      </c>
      <c r="L212" s="229"/>
      <c r="M212" s="230"/>
      <c r="N212" s="6"/>
    </row>
    <row r="213" spans="1:14" s="3" customFormat="1" ht="6.75" customHeight="1">
      <c r="A213" s="155"/>
      <c r="B213" s="189"/>
      <c r="C213" s="190"/>
      <c r="D213" s="190"/>
      <c r="E213" s="190"/>
      <c r="F213" s="190"/>
      <c r="G213" s="190"/>
      <c r="H213" s="190"/>
      <c r="I213" s="190"/>
      <c r="J213" s="233"/>
      <c r="K213" s="189"/>
      <c r="L213" s="190"/>
      <c r="M213" s="231"/>
      <c r="N213" s="6"/>
    </row>
    <row r="214" spans="1:14" s="3" customFormat="1" ht="30" customHeight="1" thickBot="1">
      <c r="A214" s="54">
        <v>1</v>
      </c>
      <c r="B214" s="304" t="s">
        <v>39</v>
      </c>
      <c r="C214" s="302"/>
      <c r="D214" s="302"/>
      <c r="E214" s="302"/>
      <c r="F214" s="302"/>
      <c r="G214" s="302"/>
      <c r="H214" s="302"/>
      <c r="I214" s="302"/>
      <c r="J214" s="303"/>
      <c r="K214" s="343" t="s">
        <v>255</v>
      </c>
      <c r="L214" s="344"/>
      <c r="M214" s="345"/>
      <c r="N214" s="6"/>
    </row>
    <row r="215" spans="1:14" ht="21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6"/>
    </row>
    <row r="216" spans="1:14" ht="30" customHeight="1">
      <c r="A216" s="342" t="s">
        <v>173</v>
      </c>
      <c r="B216" s="342"/>
      <c r="C216" s="342"/>
      <c r="D216" s="342"/>
      <c r="E216" s="342"/>
      <c r="F216" s="342"/>
      <c r="G216" s="342"/>
      <c r="H216" s="342"/>
      <c r="I216" s="342"/>
      <c r="J216" s="342"/>
      <c r="K216" s="342"/>
      <c r="L216" s="342"/>
      <c r="M216" s="342"/>
      <c r="N216" s="6"/>
    </row>
    <row r="217" spans="1:14" ht="35.25" customHeight="1">
      <c r="A217" s="60" t="s">
        <v>6</v>
      </c>
      <c r="B217" s="159" t="s">
        <v>30</v>
      </c>
      <c r="C217" s="159"/>
      <c r="D217" s="159"/>
      <c r="E217" s="159"/>
      <c r="F217" s="60" t="s">
        <v>29</v>
      </c>
      <c r="G217" s="118" t="s">
        <v>19</v>
      </c>
      <c r="H217" s="118"/>
      <c r="I217" s="118"/>
      <c r="J217" s="442" t="s">
        <v>110</v>
      </c>
      <c r="K217" s="443"/>
      <c r="L217" s="118" t="s">
        <v>28</v>
      </c>
      <c r="M217" s="118"/>
      <c r="N217" s="6"/>
    </row>
    <row r="218" spans="1:14" ht="39" customHeight="1">
      <c r="A218" s="444" t="s">
        <v>239</v>
      </c>
      <c r="B218" s="235"/>
      <c r="C218" s="235"/>
      <c r="D218" s="235"/>
      <c r="E218" s="235"/>
      <c r="F218" s="235"/>
      <c r="G218" s="235"/>
      <c r="H218" s="235"/>
      <c r="I218" s="235"/>
      <c r="J218" s="235"/>
      <c r="K218" s="235"/>
      <c r="L218" s="235"/>
      <c r="M218" s="445"/>
      <c r="N218" s="6"/>
    </row>
    <row r="219" spans="1:14" ht="35.25" customHeight="1">
      <c r="A219" s="61">
        <v>1</v>
      </c>
      <c r="B219" s="438" t="s">
        <v>43</v>
      </c>
      <c r="C219" s="438"/>
      <c r="D219" s="438"/>
      <c r="E219" s="438"/>
      <c r="F219" s="61" t="s">
        <v>17</v>
      </c>
      <c r="G219" s="118" t="s">
        <v>68</v>
      </c>
      <c r="H219" s="118"/>
      <c r="I219" s="118"/>
      <c r="J219" s="113" t="s">
        <v>255</v>
      </c>
      <c r="K219" s="114"/>
      <c r="L219" s="159" t="s">
        <v>62</v>
      </c>
      <c r="M219" s="159"/>
      <c r="N219" s="6"/>
    </row>
    <row r="220" spans="1:14" ht="32.25" customHeight="1">
      <c r="A220" s="61">
        <f>A219+1</f>
        <v>2</v>
      </c>
      <c r="B220" s="115" t="s">
        <v>240</v>
      </c>
      <c r="C220" s="116"/>
      <c r="D220" s="116"/>
      <c r="E220" s="117"/>
      <c r="F220" s="61" t="s">
        <v>17</v>
      </c>
      <c r="G220" s="118" t="s">
        <v>68</v>
      </c>
      <c r="H220" s="118"/>
      <c r="I220" s="118"/>
      <c r="J220" s="113" t="s">
        <v>255</v>
      </c>
      <c r="K220" s="114"/>
      <c r="L220" s="159" t="s">
        <v>62</v>
      </c>
      <c r="M220" s="159"/>
      <c r="N220" s="6"/>
    </row>
    <row r="221" spans="1:14" ht="30" customHeight="1">
      <c r="A221" s="61">
        <f t="shared" ref="A221:A224" si="12">A220+1</f>
        <v>3</v>
      </c>
      <c r="B221" s="115" t="s">
        <v>61</v>
      </c>
      <c r="C221" s="116"/>
      <c r="D221" s="116"/>
      <c r="E221" s="117"/>
      <c r="F221" s="61" t="s">
        <v>17</v>
      </c>
      <c r="G221" s="118" t="s">
        <v>68</v>
      </c>
      <c r="H221" s="118"/>
      <c r="I221" s="118"/>
      <c r="J221" s="113" t="s">
        <v>255</v>
      </c>
      <c r="K221" s="114"/>
      <c r="L221" s="159" t="s">
        <v>62</v>
      </c>
      <c r="M221" s="159"/>
      <c r="N221" s="6"/>
    </row>
    <row r="222" spans="1:14" s="3" customFormat="1" ht="36" customHeight="1">
      <c r="A222" s="77">
        <v>4</v>
      </c>
      <c r="B222" s="438" t="s">
        <v>125</v>
      </c>
      <c r="C222" s="438"/>
      <c r="D222" s="438"/>
      <c r="E222" s="438"/>
      <c r="F222" s="77" t="s">
        <v>17</v>
      </c>
      <c r="G222" s="159" t="s">
        <v>34</v>
      </c>
      <c r="H222" s="159"/>
      <c r="I222" s="159"/>
      <c r="J222" s="113" t="s">
        <v>255</v>
      </c>
      <c r="K222" s="114"/>
      <c r="L222" s="159" t="s">
        <v>62</v>
      </c>
      <c r="M222" s="159"/>
      <c r="N222" s="6"/>
    </row>
    <row r="223" spans="1:14" ht="36" customHeight="1">
      <c r="A223" s="61">
        <v>5</v>
      </c>
      <c r="B223" s="218" t="s">
        <v>63</v>
      </c>
      <c r="C223" s="219"/>
      <c r="D223" s="219"/>
      <c r="E223" s="220"/>
      <c r="F223" s="61" t="s">
        <v>17</v>
      </c>
      <c r="G223" s="118" t="s">
        <v>68</v>
      </c>
      <c r="H223" s="118"/>
      <c r="I223" s="118"/>
      <c r="J223" s="113" t="s">
        <v>255</v>
      </c>
      <c r="K223" s="114"/>
      <c r="L223" s="159" t="s">
        <v>62</v>
      </c>
      <c r="M223" s="159"/>
      <c r="N223" s="6"/>
    </row>
    <row r="224" spans="1:14" ht="45" customHeight="1">
      <c r="A224" s="61">
        <f t="shared" si="12"/>
        <v>6</v>
      </c>
      <c r="B224" s="218" t="s">
        <v>65</v>
      </c>
      <c r="C224" s="219"/>
      <c r="D224" s="219"/>
      <c r="E224" s="220"/>
      <c r="F224" s="61" t="s">
        <v>17</v>
      </c>
      <c r="G224" s="118" t="s">
        <v>68</v>
      </c>
      <c r="H224" s="118"/>
      <c r="I224" s="118"/>
      <c r="J224" s="113" t="s">
        <v>255</v>
      </c>
      <c r="K224" s="114"/>
      <c r="L224" s="159" t="s">
        <v>62</v>
      </c>
      <c r="M224" s="159"/>
      <c r="N224" s="6"/>
    </row>
    <row r="225" spans="1:14" ht="29.25" customHeight="1">
      <c r="A225" s="119" t="s">
        <v>241</v>
      </c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1"/>
      <c r="N225" s="6"/>
    </row>
    <row r="226" spans="1:14" ht="32.25" customHeight="1">
      <c r="A226" s="14">
        <v>1</v>
      </c>
      <c r="B226" s="107" t="s">
        <v>43</v>
      </c>
      <c r="C226" s="108"/>
      <c r="D226" s="108"/>
      <c r="E226" s="109"/>
      <c r="F226" s="62" t="s">
        <v>17</v>
      </c>
      <c r="G226" s="110" t="s">
        <v>34</v>
      </c>
      <c r="H226" s="111"/>
      <c r="I226" s="112"/>
      <c r="J226" s="113">
        <v>31584.1</v>
      </c>
      <c r="K226" s="114"/>
      <c r="L226" s="133" t="s">
        <v>62</v>
      </c>
      <c r="M226" s="134"/>
      <c r="N226" s="5"/>
    </row>
    <row r="227" spans="1:14" ht="33" customHeight="1">
      <c r="A227" s="14">
        <v>2</v>
      </c>
      <c r="B227" s="107" t="s">
        <v>60</v>
      </c>
      <c r="C227" s="108"/>
      <c r="D227" s="108"/>
      <c r="E227" s="109"/>
      <c r="F227" s="62" t="s">
        <v>17</v>
      </c>
      <c r="G227" s="110" t="s">
        <v>34</v>
      </c>
      <c r="H227" s="111"/>
      <c r="I227" s="112"/>
      <c r="J227" s="113"/>
      <c r="K227" s="114"/>
      <c r="L227" s="133" t="s">
        <v>62</v>
      </c>
      <c r="M227" s="134"/>
      <c r="N227" s="5"/>
    </row>
    <row r="228" spans="1:14" ht="37.5" customHeight="1">
      <c r="A228" s="14">
        <v>3</v>
      </c>
      <c r="B228" s="107" t="s">
        <v>61</v>
      </c>
      <c r="C228" s="108"/>
      <c r="D228" s="108"/>
      <c r="E228" s="109"/>
      <c r="F228" s="62" t="s">
        <v>17</v>
      </c>
      <c r="G228" s="110" t="s">
        <v>34</v>
      </c>
      <c r="H228" s="111"/>
      <c r="I228" s="112"/>
      <c r="J228" s="113">
        <v>20275</v>
      </c>
      <c r="K228" s="114"/>
      <c r="L228" s="133" t="s">
        <v>18</v>
      </c>
      <c r="M228" s="134"/>
      <c r="N228" s="6"/>
    </row>
    <row r="229" spans="1:14" ht="51.75" customHeight="1">
      <c r="A229" s="14">
        <v>4</v>
      </c>
      <c r="B229" s="107" t="s">
        <v>125</v>
      </c>
      <c r="C229" s="108"/>
      <c r="D229" s="108"/>
      <c r="E229" s="109"/>
      <c r="F229" s="62" t="s">
        <v>17</v>
      </c>
      <c r="G229" s="133" t="s">
        <v>64</v>
      </c>
      <c r="H229" s="208"/>
      <c r="I229" s="209"/>
      <c r="J229" s="113">
        <v>8502</v>
      </c>
      <c r="K229" s="114"/>
      <c r="L229" s="133" t="s">
        <v>62</v>
      </c>
      <c r="M229" s="134"/>
      <c r="N229" s="6"/>
    </row>
    <row r="230" spans="1:14" ht="35.25" customHeight="1">
      <c r="A230" s="14">
        <v>5</v>
      </c>
      <c r="B230" s="107" t="s">
        <v>63</v>
      </c>
      <c r="C230" s="108"/>
      <c r="D230" s="108"/>
      <c r="E230" s="109"/>
      <c r="F230" s="62" t="s">
        <v>17</v>
      </c>
      <c r="G230" s="110" t="s">
        <v>34</v>
      </c>
      <c r="H230" s="111"/>
      <c r="I230" s="112"/>
      <c r="J230" s="113">
        <v>16611.77</v>
      </c>
      <c r="K230" s="114"/>
      <c r="L230" s="133" t="s">
        <v>62</v>
      </c>
      <c r="M230" s="134"/>
      <c r="N230" s="6"/>
    </row>
    <row r="231" spans="1:14" ht="40.5" customHeight="1">
      <c r="A231" s="14">
        <v>6</v>
      </c>
      <c r="B231" s="107" t="s">
        <v>65</v>
      </c>
      <c r="C231" s="108"/>
      <c r="D231" s="108"/>
      <c r="E231" s="109"/>
      <c r="F231" s="62" t="s">
        <v>17</v>
      </c>
      <c r="G231" s="110" t="s">
        <v>66</v>
      </c>
      <c r="H231" s="111"/>
      <c r="I231" s="112"/>
      <c r="J231" s="113">
        <v>11836.27</v>
      </c>
      <c r="K231" s="114"/>
      <c r="L231" s="133" t="s">
        <v>62</v>
      </c>
      <c r="M231" s="134"/>
      <c r="N231" s="6"/>
    </row>
    <row r="232" spans="1:14" ht="18.75" customHeight="1">
      <c r="A232" s="119" t="s">
        <v>242</v>
      </c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1"/>
      <c r="N232" s="6"/>
    </row>
    <row r="233" spans="1:14" ht="34.5" customHeight="1">
      <c r="A233" s="14">
        <v>1</v>
      </c>
      <c r="B233" s="107" t="s">
        <v>67</v>
      </c>
      <c r="C233" s="108"/>
      <c r="D233" s="108"/>
      <c r="E233" s="109"/>
      <c r="F233" s="62" t="s">
        <v>17</v>
      </c>
      <c r="G233" s="110" t="s">
        <v>34</v>
      </c>
      <c r="H233" s="111"/>
      <c r="I233" s="112"/>
      <c r="J233" s="113">
        <v>6293.63</v>
      </c>
      <c r="K233" s="114"/>
      <c r="L233" s="133" t="s">
        <v>62</v>
      </c>
      <c r="M233" s="134"/>
      <c r="N233" s="6"/>
    </row>
    <row r="234" spans="1:14" s="3" customFormat="1" ht="30" customHeight="1">
      <c r="A234" s="14">
        <v>2</v>
      </c>
      <c r="B234" s="107" t="s">
        <v>238</v>
      </c>
      <c r="C234" s="108"/>
      <c r="D234" s="108"/>
      <c r="E234" s="109"/>
      <c r="F234" s="62" t="s">
        <v>17</v>
      </c>
      <c r="G234" s="110" t="s">
        <v>34</v>
      </c>
      <c r="H234" s="111"/>
      <c r="I234" s="112"/>
      <c r="J234" s="113">
        <v>9889.1299999999992</v>
      </c>
      <c r="K234" s="114"/>
      <c r="L234" s="133" t="s">
        <v>18</v>
      </c>
      <c r="M234" s="134"/>
      <c r="N234" s="5"/>
    </row>
    <row r="235" spans="1:14" s="3" customFormat="1" ht="30" customHeight="1">
      <c r="A235" s="77">
        <v>3</v>
      </c>
      <c r="B235" s="438" t="s">
        <v>125</v>
      </c>
      <c r="C235" s="438"/>
      <c r="D235" s="438"/>
      <c r="E235" s="438"/>
      <c r="F235" s="77" t="s">
        <v>17</v>
      </c>
      <c r="G235" s="159" t="s">
        <v>34</v>
      </c>
      <c r="H235" s="159"/>
      <c r="I235" s="159"/>
      <c r="J235" s="113">
        <v>2944.67</v>
      </c>
      <c r="K235" s="114"/>
      <c r="L235" s="159" t="s">
        <v>62</v>
      </c>
      <c r="M235" s="159"/>
      <c r="N235" s="6"/>
    </row>
    <row r="236" spans="1:14" ht="30.75" customHeight="1">
      <c r="A236" s="14">
        <v>4</v>
      </c>
      <c r="B236" s="107" t="s">
        <v>63</v>
      </c>
      <c r="C236" s="108"/>
      <c r="D236" s="108"/>
      <c r="E236" s="109"/>
      <c r="F236" s="15" t="s">
        <v>17</v>
      </c>
      <c r="G236" s="110" t="s">
        <v>68</v>
      </c>
      <c r="H236" s="111"/>
      <c r="I236" s="112"/>
      <c r="J236" s="113">
        <v>16611.77</v>
      </c>
      <c r="K236" s="114"/>
      <c r="L236" s="133" t="s">
        <v>62</v>
      </c>
      <c r="M236" s="134"/>
      <c r="N236" s="13">
        <f>15+1</f>
        <v>16</v>
      </c>
    </row>
    <row r="237" spans="1:14" ht="32.25" customHeight="1">
      <c r="A237" s="14">
        <v>5</v>
      </c>
      <c r="B237" s="107" t="s">
        <v>65</v>
      </c>
      <c r="C237" s="108"/>
      <c r="D237" s="108"/>
      <c r="E237" s="109"/>
      <c r="F237" s="15" t="s">
        <v>17</v>
      </c>
      <c r="G237" s="110" t="s">
        <v>69</v>
      </c>
      <c r="H237" s="111"/>
      <c r="I237" s="112"/>
      <c r="J237" s="113">
        <v>11836.27</v>
      </c>
      <c r="K237" s="114"/>
      <c r="L237" s="133" t="s">
        <v>62</v>
      </c>
      <c r="M237" s="134"/>
      <c r="N237" s="13"/>
    </row>
    <row r="238" spans="1:14" ht="54.75" customHeight="1" thickBot="1">
      <c r="A238" s="16">
        <v>6</v>
      </c>
      <c r="B238" s="84" t="s">
        <v>70</v>
      </c>
      <c r="C238" s="85"/>
      <c r="D238" s="85"/>
      <c r="E238" s="86"/>
      <c r="F238" s="17"/>
      <c r="G238" s="84" t="s">
        <v>87</v>
      </c>
      <c r="H238" s="85"/>
      <c r="I238" s="86"/>
      <c r="J238" s="385"/>
      <c r="K238" s="386"/>
      <c r="L238" s="103">
        <v>20000</v>
      </c>
      <c r="M238" s="104"/>
      <c r="N238" s="13"/>
    </row>
    <row r="239" spans="1:14" ht="15.75" customHeight="1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13"/>
    </row>
    <row r="240" spans="1:14" ht="42" customHeight="1" thickBot="1">
      <c r="A240" s="221" t="s">
        <v>174</v>
      </c>
      <c r="B240" s="221"/>
      <c r="C240" s="221"/>
      <c r="D240" s="221"/>
      <c r="E240" s="221"/>
      <c r="F240" s="221"/>
      <c r="G240" s="221"/>
      <c r="H240" s="221"/>
      <c r="I240" s="221"/>
      <c r="J240" s="221"/>
      <c r="K240" s="221"/>
      <c r="L240" s="221"/>
      <c r="M240" s="221"/>
      <c r="N240" s="13">
        <f>1500+10+21</f>
        <v>1531</v>
      </c>
    </row>
    <row r="241" spans="1:14" ht="29.25" customHeight="1">
      <c r="A241" s="34" t="s">
        <v>6</v>
      </c>
      <c r="B241" s="337" t="s">
        <v>71</v>
      </c>
      <c r="C241" s="310"/>
      <c r="D241" s="310"/>
      <c r="E241" s="328"/>
      <c r="F241" s="27" t="s">
        <v>29</v>
      </c>
      <c r="G241" s="101" t="s">
        <v>19</v>
      </c>
      <c r="H241" s="105"/>
      <c r="I241" s="106"/>
      <c r="J241" s="99" t="s">
        <v>110</v>
      </c>
      <c r="K241" s="100"/>
      <c r="L241" s="101" t="s">
        <v>28</v>
      </c>
      <c r="M241" s="102"/>
      <c r="N241" s="13"/>
    </row>
    <row r="242" spans="1:14" s="3" customFormat="1" ht="32.25" customHeight="1">
      <c r="A242" s="63">
        <v>1</v>
      </c>
      <c r="B242" s="115" t="s">
        <v>243</v>
      </c>
      <c r="C242" s="116"/>
      <c r="D242" s="116"/>
      <c r="E242" s="117"/>
      <c r="F242" s="78" t="s">
        <v>17</v>
      </c>
      <c r="G242" s="93" t="s">
        <v>39</v>
      </c>
      <c r="H242" s="94"/>
      <c r="I242" s="95"/>
      <c r="J242" s="113">
        <v>16528</v>
      </c>
      <c r="K242" s="114"/>
      <c r="L242" s="96" t="s">
        <v>62</v>
      </c>
      <c r="M242" s="137"/>
      <c r="N242" s="6"/>
    </row>
    <row r="243" spans="1:14" s="3" customFormat="1" ht="32.25" customHeight="1">
      <c r="A243" s="63">
        <f>A242+1</f>
        <v>2</v>
      </c>
      <c r="B243" s="115" t="s">
        <v>100</v>
      </c>
      <c r="C243" s="116"/>
      <c r="D243" s="116"/>
      <c r="E243" s="117"/>
      <c r="F243" s="78" t="s">
        <v>17</v>
      </c>
      <c r="G243" s="237" t="s">
        <v>39</v>
      </c>
      <c r="H243" s="238"/>
      <c r="I243" s="239"/>
      <c r="J243" s="113">
        <v>2723</v>
      </c>
      <c r="K243" s="114"/>
      <c r="L243" s="96" t="s">
        <v>18</v>
      </c>
      <c r="M243" s="137"/>
      <c r="N243" s="6"/>
    </row>
    <row r="244" spans="1:14" s="3" customFormat="1" ht="48.75" customHeight="1">
      <c r="A244" s="63">
        <f t="shared" ref="A244" si="13">A243+1</f>
        <v>3</v>
      </c>
      <c r="B244" s="115" t="s">
        <v>133</v>
      </c>
      <c r="C244" s="116"/>
      <c r="D244" s="116"/>
      <c r="E244" s="117"/>
      <c r="F244" s="78" t="s">
        <v>126</v>
      </c>
      <c r="G244" s="237" t="s">
        <v>127</v>
      </c>
      <c r="H244" s="238"/>
      <c r="I244" s="239"/>
      <c r="J244" s="113" t="s">
        <v>256</v>
      </c>
      <c r="K244" s="114"/>
      <c r="L244" s="96" t="s">
        <v>18</v>
      </c>
      <c r="M244" s="137"/>
      <c r="N244" s="6"/>
    </row>
    <row r="245" spans="1:14" s="3" customFormat="1" ht="47.25" customHeight="1">
      <c r="A245" s="63">
        <f>A244+1</f>
        <v>4</v>
      </c>
      <c r="B245" s="115" t="s">
        <v>134</v>
      </c>
      <c r="C245" s="116"/>
      <c r="D245" s="116"/>
      <c r="E245" s="117"/>
      <c r="F245" s="78" t="s">
        <v>126</v>
      </c>
      <c r="G245" s="93" t="s">
        <v>311</v>
      </c>
      <c r="H245" s="94"/>
      <c r="I245" s="95"/>
      <c r="J245" s="113" t="s">
        <v>255</v>
      </c>
      <c r="K245" s="114"/>
      <c r="L245" s="96" t="s">
        <v>18</v>
      </c>
      <c r="M245" s="137"/>
      <c r="N245" s="6"/>
    </row>
    <row r="246" spans="1:14" s="3" customFormat="1" ht="27.75" customHeight="1">
      <c r="A246" s="71">
        <f t="shared" ref="A246:A249" si="14">A245+1</f>
        <v>5</v>
      </c>
      <c r="B246" s="218" t="s">
        <v>229</v>
      </c>
      <c r="C246" s="219"/>
      <c r="D246" s="219"/>
      <c r="E246" s="220"/>
      <c r="F246" s="78" t="s">
        <v>17</v>
      </c>
      <c r="G246" s="96">
        <v>2</v>
      </c>
      <c r="H246" s="97"/>
      <c r="I246" s="98"/>
      <c r="J246" s="113">
        <v>23326.67</v>
      </c>
      <c r="K246" s="114"/>
      <c r="L246" s="96" t="s">
        <v>225</v>
      </c>
      <c r="M246" s="98"/>
      <c r="N246" s="6"/>
    </row>
    <row r="247" spans="1:14" s="3" customFormat="1" ht="33" customHeight="1">
      <c r="A247" s="63">
        <f t="shared" si="14"/>
        <v>6</v>
      </c>
      <c r="B247" s="218" t="s">
        <v>230</v>
      </c>
      <c r="C247" s="219"/>
      <c r="D247" s="219"/>
      <c r="E247" s="220"/>
      <c r="F247" s="78" t="s">
        <v>17</v>
      </c>
      <c r="G247" s="96">
        <v>1</v>
      </c>
      <c r="H247" s="97"/>
      <c r="I247" s="98"/>
      <c r="J247" s="113" t="s">
        <v>256</v>
      </c>
      <c r="K247" s="114"/>
      <c r="L247" s="96" t="s">
        <v>231</v>
      </c>
      <c r="M247" s="98"/>
      <c r="N247" s="6"/>
    </row>
    <row r="248" spans="1:14" s="3" customFormat="1" ht="31.7" customHeight="1">
      <c r="A248" s="63">
        <f t="shared" si="14"/>
        <v>7</v>
      </c>
      <c r="B248" s="115" t="s">
        <v>224</v>
      </c>
      <c r="C248" s="116"/>
      <c r="D248" s="116"/>
      <c r="E248" s="117"/>
      <c r="F248" s="78" t="s">
        <v>17</v>
      </c>
      <c r="G248" s="93" t="s">
        <v>39</v>
      </c>
      <c r="H248" s="94"/>
      <c r="I248" s="95"/>
      <c r="J248" s="113">
        <v>1413</v>
      </c>
      <c r="K248" s="114"/>
      <c r="L248" s="96" t="s">
        <v>225</v>
      </c>
      <c r="M248" s="137"/>
      <c r="N248" s="6"/>
    </row>
    <row r="249" spans="1:14" ht="45.95" customHeight="1">
      <c r="A249" s="64">
        <f t="shared" si="14"/>
        <v>8</v>
      </c>
      <c r="B249" s="110" t="s">
        <v>76</v>
      </c>
      <c r="C249" s="111"/>
      <c r="D249" s="111"/>
      <c r="E249" s="112"/>
      <c r="F249" s="80" t="s">
        <v>17</v>
      </c>
      <c r="G249" s="110" t="s">
        <v>39</v>
      </c>
      <c r="H249" s="111"/>
      <c r="I249" s="112"/>
      <c r="J249" s="113">
        <v>10000</v>
      </c>
      <c r="K249" s="114"/>
      <c r="L249" s="113"/>
      <c r="M249" s="114"/>
      <c r="N249" s="13"/>
    </row>
    <row r="250" spans="1:14" ht="17.25" customHeight="1">
      <c r="A250" s="32"/>
      <c r="B250" s="38"/>
      <c r="C250" s="38"/>
      <c r="D250" s="38"/>
      <c r="E250" s="38"/>
      <c r="F250" s="32"/>
      <c r="G250" s="40"/>
      <c r="H250" s="40"/>
      <c r="I250" s="40"/>
      <c r="J250" s="39"/>
      <c r="K250" s="39"/>
      <c r="L250" s="41"/>
      <c r="M250" s="41"/>
      <c r="N250" s="13"/>
    </row>
    <row r="251" spans="1:14" ht="30.75" customHeight="1" thickBot="1">
      <c r="A251" s="221" t="s">
        <v>201</v>
      </c>
      <c r="B251" s="221"/>
      <c r="C251" s="221"/>
      <c r="D251" s="221"/>
      <c r="E251" s="221"/>
      <c r="F251" s="221"/>
      <c r="G251" s="221"/>
      <c r="H251" s="221"/>
      <c r="I251" s="221"/>
      <c r="J251" s="221"/>
      <c r="K251" s="221"/>
      <c r="L251" s="221"/>
      <c r="M251" s="221"/>
      <c r="N251" s="13"/>
    </row>
    <row r="252" spans="1:14" ht="30.75" customHeight="1">
      <c r="A252" s="141" t="s">
        <v>7</v>
      </c>
      <c r="B252" s="223" t="s">
        <v>30</v>
      </c>
      <c r="C252" s="224"/>
      <c r="D252" s="225"/>
      <c r="E252" s="223" t="s">
        <v>15</v>
      </c>
      <c r="F252" s="229"/>
      <c r="G252" s="232"/>
      <c r="H252" s="223" t="s">
        <v>83</v>
      </c>
      <c r="I252" s="224"/>
      <c r="J252" s="225"/>
      <c r="K252" s="223" t="s">
        <v>108</v>
      </c>
      <c r="L252" s="229"/>
      <c r="M252" s="230"/>
      <c r="N252" s="13"/>
    </row>
    <row r="253" spans="1:14" s="3" customFormat="1" ht="32.25" customHeight="1">
      <c r="A253" s="222"/>
      <c r="B253" s="226"/>
      <c r="C253" s="227"/>
      <c r="D253" s="228"/>
      <c r="E253" s="189"/>
      <c r="F253" s="190"/>
      <c r="G253" s="233"/>
      <c r="H253" s="226"/>
      <c r="I253" s="227"/>
      <c r="J253" s="228"/>
      <c r="K253" s="189"/>
      <c r="L253" s="190"/>
      <c r="M253" s="231"/>
      <c r="N253" s="6"/>
    </row>
    <row r="254" spans="1:14" s="3" customFormat="1" ht="31.7" customHeight="1">
      <c r="A254" s="234" t="s">
        <v>22</v>
      </c>
      <c r="B254" s="235"/>
      <c r="C254" s="235"/>
      <c r="D254" s="235"/>
      <c r="E254" s="235"/>
      <c r="F254" s="235"/>
      <c r="G254" s="235"/>
      <c r="H254" s="235"/>
      <c r="I254" s="235"/>
      <c r="J254" s="235"/>
      <c r="K254" s="235"/>
      <c r="L254" s="235"/>
      <c r="M254" s="236"/>
      <c r="N254" s="6"/>
    </row>
    <row r="255" spans="1:14" s="3" customFormat="1" ht="0.75" customHeight="1">
      <c r="A255" s="74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5"/>
      <c r="N255" s="6"/>
    </row>
    <row r="256" spans="1:14" s="3" customFormat="1" ht="30" customHeight="1">
      <c r="A256" s="72">
        <v>1</v>
      </c>
      <c r="B256" s="93" t="s">
        <v>260</v>
      </c>
      <c r="C256" s="94"/>
      <c r="D256" s="95"/>
      <c r="E256" s="96" t="s">
        <v>17</v>
      </c>
      <c r="F256" s="97"/>
      <c r="G256" s="98"/>
      <c r="H256" s="96" t="s">
        <v>84</v>
      </c>
      <c r="I256" s="97"/>
      <c r="J256" s="98"/>
      <c r="K256" s="90">
        <v>58.32</v>
      </c>
      <c r="L256" s="91"/>
      <c r="M256" s="92"/>
      <c r="N256" s="6"/>
    </row>
    <row r="257" spans="1:14" s="3" customFormat="1" ht="33" customHeight="1">
      <c r="A257" s="72">
        <f>A256+1</f>
        <v>2</v>
      </c>
      <c r="B257" s="93" t="s">
        <v>261</v>
      </c>
      <c r="C257" s="94"/>
      <c r="D257" s="95"/>
      <c r="E257" s="96" t="s">
        <v>17</v>
      </c>
      <c r="F257" s="97"/>
      <c r="G257" s="98"/>
      <c r="H257" s="96" t="s">
        <v>85</v>
      </c>
      <c r="I257" s="97"/>
      <c r="J257" s="98"/>
      <c r="K257" s="90">
        <v>159.65</v>
      </c>
      <c r="L257" s="91"/>
      <c r="M257" s="92"/>
      <c r="N257" s="6"/>
    </row>
    <row r="258" spans="1:14" s="3" customFormat="1" ht="35.25" customHeight="1">
      <c r="A258" s="72">
        <f t="shared" ref="A258:A301" si="15">A257+1</f>
        <v>3</v>
      </c>
      <c r="B258" s="93" t="s">
        <v>262</v>
      </c>
      <c r="C258" s="94"/>
      <c r="D258" s="95"/>
      <c r="E258" s="96" t="s">
        <v>307</v>
      </c>
      <c r="F258" s="97"/>
      <c r="G258" s="98"/>
      <c r="H258" s="96" t="s">
        <v>184</v>
      </c>
      <c r="I258" s="97"/>
      <c r="J258" s="98"/>
      <c r="K258" s="90">
        <v>589.86</v>
      </c>
      <c r="L258" s="91"/>
      <c r="M258" s="92"/>
      <c r="N258" s="6"/>
    </row>
    <row r="259" spans="1:14" s="3" customFormat="1" ht="30" customHeight="1">
      <c r="A259" s="72">
        <f t="shared" si="15"/>
        <v>4</v>
      </c>
      <c r="B259" s="93" t="s">
        <v>263</v>
      </c>
      <c r="C259" s="94"/>
      <c r="D259" s="95"/>
      <c r="E259" s="96" t="s">
        <v>17</v>
      </c>
      <c r="F259" s="97"/>
      <c r="G259" s="98"/>
      <c r="H259" s="96" t="s">
        <v>84</v>
      </c>
      <c r="I259" s="97"/>
      <c r="J259" s="98"/>
      <c r="K259" s="90">
        <v>37.29</v>
      </c>
      <c r="L259" s="91"/>
      <c r="M259" s="92"/>
      <c r="N259" s="6"/>
    </row>
    <row r="260" spans="1:14" s="3" customFormat="1" ht="30" customHeight="1">
      <c r="A260" s="72">
        <f t="shared" si="15"/>
        <v>5</v>
      </c>
      <c r="B260" s="93" t="s">
        <v>264</v>
      </c>
      <c r="C260" s="94"/>
      <c r="D260" s="95"/>
      <c r="E260" s="96" t="s">
        <v>17</v>
      </c>
      <c r="F260" s="97"/>
      <c r="G260" s="98"/>
      <c r="H260" s="96" t="s">
        <v>105</v>
      </c>
      <c r="I260" s="97"/>
      <c r="J260" s="98"/>
      <c r="K260" s="90">
        <v>1127.3599999999999</v>
      </c>
      <c r="L260" s="91"/>
      <c r="M260" s="92"/>
      <c r="N260" s="6"/>
    </row>
    <row r="261" spans="1:14" s="3" customFormat="1" ht="30" customHeight="1">
      <c r="A261" s="72">
        <f t="shared" si="15"/>
        <v>6</v>
      </c>
      <c r="B261" s="93" t="s">
        <v>265</v>
      </c>
      <c r="C261" s="94"/>
      <c r="D261" s="95"/>
      <c r="E261" s="96" t="s">
        <v>17</v>
      </c>
      <c r="F261" s="97"/>
      <c r="G261" s="98"/>
      <c r="H261" s="96" t="s">
        <v>112</v>
      </c>
      <c r="I261" s="97"/>
      <c r="J261" s="98"/>
      <c r="K261" s="90">
        <v>199.43</v>
      </c>
      <c r="L261" s="91"/>
      <c r="M261" s="92"/>
      <c r="N261" s="6">
        <f>800+30</f>
        <v>830</v>
      </c>
    </row>
    <row r="262" spans="1:14" s="3" customFormat="1" ht="31.7" customHeight="1">
      <c r="A262" s="72">
        <f t="shared" si="15"/>
        <v>7</v>
      </c>
      <c r="B262" s="93" t="s">
        <v>266</v>
      </c>
      <c r="C262" s="94"/>
      <c r="D262" s="95"/>
      <c r="E262" s="96" t="s">
        <v>44</v>
      </c>
      <c r="F262" s="97"/>
      <c r="G262" s="98"/>
      <c r="H262" s="96" t="s">
        <v>149</v>
      </c>
      <c r="I262" s="97"/>
      <c r="J262" s="98"/>
      <c r="K262" s="90">
        <v>103.36</v>
      </c>
      <c r="L262" s="91"/>
      <c r="M262" s="92"/>
      <c r="N262" s="6"/>
    </row>
    <row r="263" spans="1:14" s="3" customFormat="1" ht="33.75" customHeight="1">
      <c r="A263" s="72">
        <f>A262+1</f>
        <v>8</v>
      </c>
      <c r="B263" s="93" t="s">
        <v>267</v>
      </c>
      <c r="C263" s="94"/>
      <c r="D263" s="95"/>
      <c r="E263" s="96" t="s">
        <v>17</v>
      </c>
      <c r="F263" s="97"/>
      <c r="G263" s="98"/>
      <c r="H263" s="96" t="s">
        <v>103</v>
      </c>
      <c r="I263" s="97"/>
      <c r="J263" s="98"/>
      <c r="K263" s="90">
        <v>15.71</v>
      </c>
      <c r="L263" s="91"/>
      <c r="M263" s="92"/>
      <c r="N263" s="6">
        <f>900+50</f>
        <v>950</v>
      </c>
    </row>
    <row r="264" spans="1:14" s="3" customFormat="1" ht="33.75" customHeight="1">
      <c r="A264" s="72">
        <f t="shared" si="15"/>
        <v>9</v>
      </c>
      <c r="B264" s="237" t="s">
        <v>268</v>
      </c>
      <c r="C264" s="238"/>
      <c r="D264" s="239"/>
      <c r="E264" s="96" t="s">
        <v>17</v>
      </c>
      <c r="F264" s="97"/>
      <c r="G264" s="98"/>
      <c r="H264" s="96" t="s">
        <v>84</v>
      </c>
      <c r="I264" s="97"/>
      <c r="J264" s="98"/>
      <c r="K264" s="90">
        <v>18.45</v>
      </c>
      <c r="L264" s="91"/>
      <c r="M264" s="92"/>
      <c r="N264" s="6"/>
    </row>
    <row r="265" spans="1:14" s="3" customFormat="1" ht="30.75" customHeight="1">
      <c r="A265" s="72">
        <f t="shared" si="15"/>
        <v>10</v>
      </c>
      <c r="B265" s="93" t="s">
        <v>269</v>
      </c>
      <c r="C265" s="94"/>
      <c r="D265" s="95"/>
      <c r="E265" s="96" t="s">
        <v>17</v>
      </c>
      <c r="F265" s="97"/>
      <c r="G265" s="98"/>
      <c r="H265" s="96" t="s">
        <v>84</v>
      </c>
      <c r="I265" s="97"/>
      <c r="J265" s="98"/>
      <c r="K265" s="90">
        <v>48.41</v>
      </c>
      <c r="L265" s="91"/>
      <c r="M265" s="92"/>
      <c r="N265" s="6"/>
    </row>
    <row r="266" spans="1:14" s="3" customFormat="1" ht="30.75" customHeight="1">
      <c r="A266" s="72">
        <f t="shared" si="15"/>
        <v>11</v>
      </c>
      <c r="B266" s="93" t="s">
        <v>270</v>
      </c>
      <c r="C266" s="94"/>
      <c r="D266" s="95"/>
      <c r="E266" s="96" t="s">
        <v>17</v>
      </c>
      <c r="F266" s="97"/>
      <c r="G266" s="98"/>
      <c r="H266" s="96" t="s">
        <v>104</v>
      </c>
      <c r="I266" s="97"/>
      <c r="J266" s="98"/>
      <c r="K266" s="90">
        <v>42.58</v>
      </c>
      <c r="L266" s="91"/>
      <c r="M266" s="92"/>
      <c r="N266" s="6"/>
    </row>
    <row r="267" spans="1:14" s="3" customFormat="1" ht="32.25" customHeight="1">
      <c r="A267" s="72">
        <f t="shared" si="15"/>
        <v>12</v>
      </c>
      <c r="B267" s="93" t="s">
        <v>271</v>
      </c>
      <c r="C267" s="94"/>
      <c r="D267" s="95"/>
      <c r="E267" s="96" t="s">
        <v>17</v>
      </c>
      <c r="F267" s="97"/>
      <c r="G267" s="98"/>
      <c r="H267" s="96" t="s">
        <v>154</v>
      </c>
      <c r="I267" s="97"/>
      <c r="J267" s="98"/>
      <c r="K267" s="90">
        <v>202.25</v>
      </c>
      <c r="L267" s="91"/>
      <c r="M267" s="92"/>
      <c r="N267" s="6"/>
    </row>
    <row r="268" spans="1:14" s="3" customFormat="1" ht="32.25" customHeight="1">
      <c r="A268" s="72">
        <f t="shared" si="15"/>
        <v>13</v>
      </c>
      <c r="B268" s="93" t="s">
        <v>272</v>
      </c>
      <c r="C268" s="94"/>
      <c r="D268" s="95"/>
      <c r="E268" s="96" t="s">
        <v>17</v>
      </c>
      <c r="F268" s="97"/>
      <c r="G268" s="98"/>
      <c r="H268" s="96" t="s">
        <v>219</v>
      </c>
      <c r="I268" s="97"/>
      <c r="J268" s="98"/>
      <c r="K268" s="90">
        <v>234.29</v>
      </c>
      <c r="L268" s="91"/>
      <c r="M268" s="92"/>
      <c r="N268" s="6"/>
    </row>
    <row r="269" spans="1:14" s="3" customFormat="1" ht="30" customHeight="1">
      <c r="A269" s="72">
        <f t="shared" si="15"/>
        <v>14</v>
      </c>
      <c r="B269" s="93" t="s">
        <v>273</v>
      </c>
      <c r="C269" s="94"/>
      <c r="D269" s="95"/>
      <c r="E269" s="96" t="s">
        <v>17</v>
      </c>
      <c r="F269" s="97"/>
      <c r="G269" s="98"/>
      <c r="H269" s="96" t="s">
        <v>85</v>
      </c>
      <c r="I269" s="97"/>
      <c r="J269" s="98"/>
      <c r="K269" s="90">
        <v>124.22</v>
      </c>
      <c r="L269" s="91"/>
      <c r="M269" s="92"/>
      <c r="N269" s="6"/>
    </row>
    <row r="270" spans="1:14" s="3" customFormat="1" ht="30.75" customHeight="1">
      <c r="A270" s="72">
        <f t="shared" si="15"/>
        <v>15</v>
      </c>
      <c r="B270" s="93" t="s">
        <v>274</v>
      </c>
      <c r="C270" s="94"/>
      <c r="D270" s="95"/>
      <c r="E270" s="96" t="s">
        <v>17</v>
      </c>
      <c r="F270" s="97"/>
      <c r="G270" s="98"/>
      <c r="H270" s="96" t="s">
        <v>85</v>
      </c>
      <c r="I270" s="97"/>
      <c r="J270" s="98"/>
      <c r="K270" s="90">
        <v>16.59</v>
      </c>
      <c r="L270" s="91"/>
      <c r="M270" s="92"/>
      <c r="N270" s="6">
        <f>570+10</f>
        <v>580</v>
      </c>
    </row>
    <row r="271" spans="1:14" s="3" customFormat="1" ht="33.75" customHeight="1">
      <c r="A271" s="72">
        <f t="shared" si="15"/>
        <v>16</v>
      </c>
      <c r="B271" s="93" t="s">
        <v>275</v>
      </c>
      <c r="C271" s="94"/>
      <c r="D271" s="95"/>
      <c r="E271" s="96" t="s">
        <v>17</v>
      </c>
      <c r="F271" s="97"/>
      <c r="G271" s="98"/>
      <c r="H271" s="96" t="s">
        <v>84</v>
      </c>
      <c r="I271" s="97"/>
      <c r="J271" s="98"/>
      <c r="K271" s="90">
        <v>31.62</v>
      </c>
      <c r="L271" s="91"/>
      <c r="M271" s="92"/>
      <c r="N271" s="6"/>
    </row>
    <row r="272" spans="1:14" s="3" customFormat="1" ht="29.25" customHeight="1">
      <c r="A272" s="72">
        <f t="shared" si="15"/>
        <v>17</v>
      </c>
      <c r="B272" s="93" t="s">
        <v>276</v>
      </c>
      <c r="C272" s="94"/>
      <c r="D272" s="95"/>
      <c r="E272" s="96" t="s">
        <v>17</v>
      </c>
      <c r="F272" s="97"/>
      <c r="G272" s="98"/>
      <c r="H272" s="96" t="s">
        <v>101</v>
      </c>
      <c r="I272" s="97"/>
      <c r="J272" s="98"/>
      <c r="K272" s="90">
        <v>505.89</v>
      </c>
      <c r="L272" s="91"/>
      <c r="M272" s="92"/>
      <c r="N272" s="6"/>
    </row>
    <row r="273" spans="1:14" s="3" customFormat="1" ht="30.75" customHeight="1">
      <c r="A273" s="72">
        <f t="shared" si="15"/>
        <v>18</v>
      </c>
      <c r="B273" s="93" t="s">
        <v>277</v>
      </c>
      <c r="C273" s="94"/>
      <c r="D273" s="95"/>
      <c r="E273" s="96" t="s">
        <v>17</v>
      </c>
      <c r="F273" s="97"/>
      <c r="G273" s="98"/>
      <c r="H273" s="96" t="s">
        <v>101</v>
      </c>
      <c r="I273" s="97"/>
      <c r="J273" s="98"/>
      <c r="K273" s="90">
        <v>714.03</v>
      </c>
      <c r="L273" s="91"/>
      <c r="M273" s="92"/>
      <c r="N273" s="6"/>
    </row>
    <row r="274" spans="1:14" s="3" customFormat="1" ht="30.75" customHeight="1">
      <c r="A274" s="72">
        <f t="shared" si="15"/>
        <v>19</v>
      </c>
      <c r="B274" s="93" t="s">
        <v>278</v>
      </c>
      <c r="C274" s="94"/>
      <c r="D274" s="95"/>
      <c r="E274" s="96" t="s">
        <v>17</v>
      </c>
      <c r="F274" s="97"/>
      <c r="G274" s="98"/>
      <c r="H274" s="96" t="s">
        <v>155</v>
      </c>
      <c r="I274" s="97"/>
      <c r="J274" s="98"/>
      <c r="K274" s="90">
        <v>322.35000000000002</v>
      </c>
      <c r="L274" s="91"/>
      <c r="M274" s="92"/>
      <c r="N274" s="6"/>
    </row>
    <row r="275" spans="1:14" s="3" customFormat="1" ht="30.75" customHeight="1">
      <c r="A275" s="72">
        <f t="shared" si="15"/>
        <v>20</v>
      </c>
      <c r="B275" s="93" t="s">
        <v>279</v>
      </c>
      <c r="C275" s="94"/>
      <c r="D275" s="95"/>
      <c r="E275" s="96" t="s">
        <v>17</v>
      </c>
      <c r="F275" s="97"/>
      <c r="G275" s="98"/>
      <c r="H275" s="96" t="s">
        <v>105</v>
      </c>
      <c r="I275" s="97"/>
      <c r="J275" s="98"/>
      <c r="K275" s="90">
        <v>141.44</v>
      </c>
      <c r="L275" s="91"/>
      <c r="M275" s="92"/>
      <c r="N275" s="6"/>
    </row>
    <row r="276" spans="1:14" s="3" customFormat="1" ht="30" customHeight="1">
      <c r="A276" s="72">
        <f t="shared" si="15"/>
        <v>21</v>
      </c>
      <c r="B276" s="93" t="s">
        <v>280</v>
      </c>
      <c r="C276" s="94"/>
      <c r="D276" s="95"/>
      <c r="E276" s="96" t="s">
        <v>17</v>
      </c>
      <c r="F276" s="97"/>
      <c r="G276" s="98"/>
      <c r="H276" s="96" t="s">
        <v>150</v>
      </c>
      <c r="I276" s="97"/>
      <c r="J276" s="98"/>
      <c r="K276" s="90">
        <v>170.01</v>
      </c>
      <c r="L276" s="91"/>
      <c r="M276" s="92"/>
      <c r="N276" s="6"/>
    </row>
    <row r="277" spans="1:14" s="3" customFormat="1" ht="31.7" customHeight="1">
      <c r="A277" s="72">
        <f t="shared" si="15"/>
        <v>22</v>
      </c>
      <c r="B277" s="93" t="s">
        <v>303</v>
      </c>
      <c r="C277" s="94"/>
      <c r="D277" s="95"/>
      <c r="E277" s="96" t="s">
        <v>17</v>
      </c>
      <c r="F277" s="97"/>
      <c r="G277" s="98"/>
      <c r="H277" s="96" t="s">
        <v>84</v>
      </c>
      <c r="I277" s="97"/>
      <c r="J277" s="98"/>
      <c r="K277" s="90">
        <v>77.209999999999994</v>
      </c>
      <c r="L277" s="91"/>
      <c r="M277" s="92"/>
      <c r="N277" s="5"/>
    </row>
    <row r="278" spans="1:14" s="3" customFormat="1" ht="33.75" customHeight="1">
      <c r="A278" s="72">
        <f t="shared" si="15"/>
        <v>23</v>
      </c>
      <c r="B278" s="93" t="s">
        <v>304</v>
      </c>
      <c r="C278" s="94" t="s">
        <v>281</v>
      </c>
      <c r="D278" s="95"/>
      <c r="E278" s="96" t="s">
        <v>17</v>
      </c>
      <c r="F278" s="97"/>
      <c r="G278" s="98"/>
      <c r="H278" s="96" t="s">
        <v>194</v>
      </c>
      <c r="I278" s="97"/>
      <c r="J278" s="98"/>
      <c r="K278" s="90">
        <v>308.97000000000003</v>
      </c>
      <c r="L278" s="91"/>
      <c r="M278" s="92"/>
      <c r="N278" s="5"/>
    </row>
    <row r="279" spans="1:14" s="3" customFormat="1" ht="30.75" customHeight="1">
      <c r="A279" s="72">
        <f t="shared" si="15"/>
        <v>24</v>
      </c>
      <c r="B279" s="93" t="s">
        <v>282</v>
      </c>
      <c r="C279" s="94"/>
      <c r="D279" s="95"/>
      <c r="E279" s="96" t="s">
        <v>17</v>
      </c>
      <c r="F279" s="97"/>
      <c r="G279" s="98"/>
      <c r="H279" s="96" t="s">
        <v>194</v>
      </c>
      <c r="I279" s="97"/>
      <c r="J279" s="98"/>
      <c r="K279" s="90">
        <v>48.41</v>
      </c>
      <c r="L279" s="91"/>
      <c r="M279" s="92"/>
      <c r="N279" s="5"/>
    </row>
    <row r="280" spans="1:14" s="3" customFormat="1" ht="38.25" customHeight="1">
      <c r="A280" s="72">
        <f t="shared" si="15"/>
        <v>25</v>
      </c>
      <c r="B280" s="93" t="s">
        <v>283</v>
      </c>
      <c r="C280" s="94"/>
      <c r="D280" s="95"/>
      <c r="E280" s="96" t="s">
        <v>306</v>
      </c>
      <c r="F280" s="97"/>
      <c r="G280" s="98"/>
      <c r="H280" s="96" t="s">
        <v>115</v>
      </c>
      <c r="I280" s="97"/>
      <c r="J280" s="98"/>
      <c r="K280" s="90">
        <v>411.09</v>
      </c>
      <c r="L280" s="91"/>
      <c r="M280" s="92"/>
      <c r="N280" s="5" t="s">
        <v>81</v>
      </c>
    </row>
    <row r="281" spans="1:14" s="3" customFormat="1" ht="40.5" customHeight="1">
      <c r="A281" s="72">
        <f t="shared" si="15"/>
        <v>26</v>
      </c>
      <c r="B281" s="93" t="s">
        <v>284</v>
      </c>
      <c r="C281" s="94"/>
      <c r="D281" s="95"/>
      <c r="E281" s="96" t="s">
        <v>17</v>
      </c>
      <c r="F281" s="97"/>
      <c r="G281" s="98"/>
      <c r="H281" s="96" t="s">
        <v>113</v>
      </c>
      <c r="I281" s="97"/>
      <c r="J281" s="98"/>
      <c r="K281" s="90">
        <v>41.42</v>
      </c>
      <c r="L281" s="91"/>
      <c r="M281" s="92"/>
      <c r="N281" s="5"/>
    </row>
    <row r="282" spans="1:14" s="3" customFormat="1" ht="29.25" customHeight="1">
      <c r="A282" s="72">
        <f t="shared" si="15"/>
        <v>27</v>
      </c>
      <c r="B282" s="93" t="s">
        <v>285</v>
      </c>
      <c r="C282" s="94"/>
      <c r="D282" s="95"/>
      <c r="E282" s="96" t="s">
        <v>17</v>
      </c>
      <c r="F282" s="97"/>
      <c r="G282" s="98"/>
      <c r="H282" s="96" t="s">
        <v>102</v>
      </c>
      <c r="I282" s="97"/>
      <c r="J282" s="98"/>
      <c r="K282" s="90">
        <v>21.87</v>
      </c>
      <c r="L282" s="91"/>
      <c r="M282" s="92"/>
      <c r="N282" s="6"/>
    </row>
    <row r="283" spans="1:14" s="3" customFormat="1" ht="32.25" customHeight="1">
      <c r="A283" s="72">
        <f t="shared" si="15"/>
        <v>28</v>
      </c>
      <c r="B283" s="93" t="s">
        <v>286</v>
      </c>
      <c r="C283" s="94"/>
      <c r="D283" s="95"/>
      <c r="E283" s="96" t="s">
        <v>17</v>
      </c>
      <c r="F283" s="97"/>
      <c r="G283" s="98"/>
      <c r="H283" s="96" t="s">
        <v>113</v>
      </c>
      <c r="I283" s="97"/>
      <c r="J283" s="98"/>
      <c r="K283" s="90">
        <v>40.42</v>
      </c>
      <c r="L283" s="91"/>
      <c r="M283" s="92"/>
      <c r="N283" s="6"/>
    </row>
    <row r="284" spans="1:14" s="3" customFormat="1" ht="33.75" customHeight="1">
      <c r="A284" s="72">
        <f t="shared" si="15"/>
        <v>29</v>
      </c>
      <c r="B284" s="93" t="s">
        <v>287</v>
      </c>
      <c r="C284" s="94"/>
      <c r="D284" s="95"/>
      <c r="E284" s="96" t="s">
        <v>17</v>
      </c>
      <c r="F284" s="97"/>
      <c r="G284" s="98"/>
      <c r="H284" s="96" t="s">
        <v>84</v>
      </c>
      <c r="I284" s="97"/>
      <c r="J284" s="98"/>
      <c r="K284" s="90">
        <v>41.29</v>
      </c>
      <c r="L284" s="91"/>
      <c r="M284" s="92"/>
      <c r="N284" s="5"/>
    </row>
    <row r="285" spans="1:14" s="3" customFormat="1" ht="35.25" customHeight="1">
      <c r="A285" s="72">
        <f t="shared" si="15"/>
        <v>30</v>
      </c>
      <c r="B285" s="93" t="s">
        <v>305</v>
      </c>
      <c r="C285" s="94"/>
      <c r="D285" s="95"/>
      <c r="E285" s="96" t="s">
        <v>17</v>
      </c>
      <c r="F285" s="97"/>
      <c r="G285" s="98"/>
      <c r="H285" s="96" t="s">
        <v>85</v>
      </c>
      <c r="I285" s="97"/>
      <c r="J285" s="98"/>
      <c r="K285" s="90">
        <v>14.62</v>
      </c>
      <c r="L285" s="91"/>
      <c r="M285" s="92"/>
      <c r="N285" s="5"/>
    </row>
    <row r="286" spans="1:14" s="3" customFormat="1" ht="27.75" customHeight="1">
      <c r="A286" s="72">
        <f t="shared" si="15"/>
        <v>31</v>
      </c>
      <c r="B286" s="93" t="s">
        <v>300</v>
      </c>
      <c r="C286" s="94"/>
      <c r="D286" s="95"/>
      <c r="E286" s="96" t="s">
        <v>17</v>
      </c>
      <c r="F286" s="97"/>
      <c r="G286" s="98"/>
      <c r="H286" s="87" t="s">
        <v>85</v>
      </c>
      <c r="I286" s="88"/>
      <c r="J286" s="89"/>
      <c r="K286" s="90">
        <v>14.56</v>
      </c>
      <c r="L286" s="91"/>
      <c r="M286" s="92"/>
      <c r="N286" s="5"/>
    </row>
    <row r="287" spans="1:14" s="3" customFormat="1" ht="35.25" customHeight="1">
      <c r="A287" s="72">
        <f>A285+1</f>
        <v>31</v>
      </c>
      <c r="B287" s="93" t="s">
        <v>288</v>
      </c>
      <c r="C287" s="94"/>
      <c r="D287" s="95"/>
      <c r="E287" s="96" t="s">
        <v>306</v>
      </c>
      <c r="F287" s="97"/>
      <c r="G287" s="98"/>
      <c r="H287" s="96" t="s">
        <v>86</v>
      </c>
      <c r="I287" s="97"/>
      <c r="J287" s="98"/>
      <c r="K287" s="90">
        <v>50.85</v>
      </c>
      <c r="L287" s="91"/>
      <c r="M287" s="92"/>
      <c r="N287" s="5"/>
    </row>
    <row r="288" spans="1:14" s="3" customFormat="1" ht="35.25" customHeight="1">
      <c r="A288" s="72">
        <f t="shared" si="15"/>
        <v>32</v>
      </c>
      <c r="B288" s="93" t="s">
        <v>289</v>
      </c>
      <c r="C288" s="94"/>
      <c r="D288" s="95"/>
      <c r="E288" s="96" t="s">
        <v>162</v>
      </c>
      <c r="F288" s="97"/>
      <c r="G288" s="98"/>
      <c r="H288" s="96" t="s">
        <v>116</v>
      </c>
      <c r="I288" s="97"/>
      <c r="J288" s="98"/>
      <c r="K288" s="90">
        <v>175.2</v>
      </c>
      <c r="L288" s="91"/>
      <c r="M288" s="92"/>
      <c r="N288" s="5"/>
    </row>
    <row r="289" spans="1:14" s="3" customFormat="1" ht="35.25" customHeight="1">
      <c r="A289" s="72">
        <f t="shared" si="15"/>
        <v>33</v>
      </c>
      <c r="B289" s="93" t="s">
        <v>290</v>
      </c>
      <c r="C289" s="94"/>
      <c r="D289" s="95"/>
      <c r="E289" s="96" t="s">
        <v>17</v>
      </c>
      <c r="F289" s="97"/>
      <c r="G289" s="98"/>
      <c r="H289" s="96" t="s">
        <v>84</v>
      </c>
      <c r="I289" s="97"/>
      <c r="J289" s="98"/>
      <c r="K289" s="90">
        <v>203.45</v>
      </c>
      <c r="L289" s="91"/>
      <c r="M289" s="92"/>
      <c r="N289" s="5"/>
    </row>
    <row r="290" spans="1:14" s="3" customFormat="1" ht="35.25" customHeight="1">
      <c r="A290" s="72">
        <f t="shared" si="15"/>
        <v>34</v>
      </c>
      <c r="B290" s="93" t="s">
        <v>291</v>
      </c>
      <c r="C290" s="94"/>
      <c r="D290" s="95"/>
      <c r="E290" s="96" t="s">
        <v>17</v>
      </c>
      <c r="F290" s="97"/>
      <c r="G290" s="98"/>
      <c r="H290" s="96" t="s">
        <v>85</v>
      </c>
      <c r="I290" s="97"/>
      <c r="J290" s="98"/>
      <c r="K290" s="90">
        <v>151.84</v>
      </c>
      <c r="L290" s="91"/>
      <c r="M290" s="92"/>
      <c r="N290" s="5"/>
    </row>
    <row r="291" spans="1:14" s="3" customFormat="1" ht="35.25" customHeight="1">
      <c r="A291" s="72">
        <f t="shared" si="15"/>
        <v>35</v>
      </c>
      <c r="B291" s="93" t="s">
        <v>292</v>
      </c>
      <c r="C291" s="94"/>
      <c r="D291" s="95"/>
      <c r="E291" s="96" t="s">
        <v>17</v>
      </c>
      <c r="F291" s="97"/>
      <c r="G291" s="98"/>
      <c r="H291" s="96" t="s">
        <v>84</v>
      </c>
      <c r="I291" s="97"/>
      <c r="J291" s="98"/>
      <c r="K291" s="90">
        <v>516.66999999999996</v>
      </c>
      <c r="L291" s="91"/>
      <c r="M291" s="92"/>
      <c r="N291" s="5"/>
    </row>
    <row r="292" spans="1:14" s="3" customFormat="1" ht="35.25" customHeight="1">
      <c r="A292" s="72">
        <f t="shared" si="15"/>
        <v>36</v>
      </c>
      <c r="B292" s="93" t="s">
        <v>293</v>
      </c>
      <c r="C292" s="94"/>
      <c r="D292" s="95"/>
      <c r="E292" s="96" t="s">
        <v>17</v>
      </c>
      <c r="F292" s="97"/>
      <c r="G292" s="98"/>
      <c r="H292" s="96" t="s">
        <v>161</v>
      </c>
      <c r="I292" s="97"/>
      <c r="J292" s="98"/>
      <c r="K292" s="113">
        <v>1365.52</v>
      </c>
      <c r="L292" s="210"/>
      <c r="M292" s="211"/>
      <c r="N292" s="5"/>
    </row>
    <row r="293" spans="1:14" s="3" customFormat="1" ht="35.25" customHeight="1">
      <c r="A293" s="72">
        <f t="shared" si="15"/>
        <v>37</v>
      </c>
      <c r="B293" s="93" t="s">
        <v>294</v>
      </c>
      <c r="C293" s="94"/>
      <c r="D293" s="95"/>
      <c r="E293" s="96" t="s">
        <v>17</v>
      </c>
      <c r="F293" s="97"/>
      <c r="G293" s="98"/>
      <c r="H293" s="96" t="s">
        <v>105</v>
      </c>
      <c r="I293" s="97"/>
      <c r="J293" s="98"/>
      <c r="K293" s="90">
        <v>52.35</v>
      </c>
      <c r="L293" s="91"/>
      <c r="M293" s="92"/>
      <c r="N293" s="5"/>
    </row>
    <row r="294" spans="1:14" s="3" customFormat="1" ht="35.25" customHeight="1">
      <c r="A294" s="79">
        <f t="shared" si="15"/>
        <v>38</v>
      </c>
      <c r="B294" s="93" t="s">
        <v>295</v>
      </c>
      <c r="C294" s="94"/>
      <c r="D294" s="95"/>
      <c r="E294" s="96" t="s">
        <v>162</v>
      </c>
      <c r="F294" s="97"/>
      <c r="G294" s="98"/>
      <c r="H294" s="96" t="s">
        <v>85</v>
      </c>
      <c r="I294" s="97"/>
      <c r="J294" s="98"/>
      <c r="K294" s="90">
        <v>51.79</v>
      </c>
      <c r="L294" s="91"/>
      <c r="M294" s="92"/>
      <c r="N294" s="5"/>
    </row>
    <row r="295" spans="1:14" s="3" customFormat="1" ht="31.5" customHeight="1">
      <c r="A295" s="79">
        <f t="shared" si="15"/>
        <v>39</v>
      </c>
      <c r="B295" s="93" t="s">
        <v>296</v>
      </c>
      <c r="C295" s="94"/>
      <c r="D295" s="95"/>
      <c r="E295" s="96" t="s">
        <v>17</v>
      </c>
      <c r="F295" s="97"/>
      <c r="G295" s="98"/>
      <c r="H295" s="87" t="s">
        <v>39</v>
      </c>
      <c r="I295" s="88"/>
      <c r="J295" s="89"/>
      <c r="K295" s="90">
        <v>605.53</v>
      </c>
      <c r="L295" s="91"/>
      <c r="M295" s="92"/>
      <c r="N295" s="5"/>
    </row>
    <row r="296" spans="1:14" s="3" customFormat="1" ht="30" customHeight="1">
      <c r="A296" s="79">
        <f t="shared" si="15"/>
        <v>40</v>
      </c>
      <c r="B296" s="93" t="s">
        <v>297</v>
      </c>
      <c r="C296" s="94"/>
      <c r="D296" s="95"/>
      <c r="E296" s="96" t="s">
        <v>17</v>
      </c>
      <c r="F296" s="97"/>
      <c r="G296" s="98"/>
      <c r="H296" s="87" t="s">
        <v>86</v>
      </c>
      <c r="I296" s="88"/>
      <c r="J296" s="89"/>
      <c r="K296" s="90">
        <v>195.7</v>
      </c>
      <c r="L296" s="91"/>
      <c r="M296" s="92"/>
      <c r="N296" s="5"/>
    </row>
    <row r="297" spans="1:14" s="3" customFormat="1" ht="30" customHeight="1">
      <c r="A297" s="79">
        <f t="shared" si="15"/>
        <v>41</v>
      </c>
      <c r="B297" s="93" t="s">
        <v>298</v>
      </c>
      <c r="C297" s="94"/>
      <c r="D297" s="95"/>
      <c r="E297" s="96" t="s">
        <v>17</v>
      </c>
      <c r="F297" s="97"/>
      <c r="G297" s="98"/>
      <c r="H297" s="87" t="s">
        <v>86</v>
      </c>
      <c r="I297" s="88"/>
      <c r="J297" s="89"/>
      <c r="K297" s="90">
        <v>407.4</v>
      </c>
      <c r="L297" s="91"/>
      <c r="M297" s="92"/>
      <c r="N297" s="5"/>
    </row>
    <row r="298" spans="1:14" s="3" customFormat="1" ht="30" customHeight="1">
      <c r="A298" s="79">
        <f t="shared" si="15"/>
        <v>42</v>
      </c>
      <c r="B298" s="93" t="s">
        <v>299</v>
      </c>
      <c r="C298" s="94"/>
      <c r="D298" s="95"/>
      <c r="E298" s="96" t="s">
        <v>17</v>
      </c>
      <c r="F298" s="97"/>
      <c r="G298" s="98"/>
      <c r="H298" s="87" t="s">
        <v>85</v>
      </c>
      <c r="I298" s="88"/>
      <c r="J298" s="89"/>
      <c r="K298" s="90">
        <v>190.13</v>
      </c>
      <c r="L298" s="91"/>
      <c r="M298" s="92"/>
      <c r="N298" s="5"/>
    </row>
    <row r="299" spans="1:14" s="3" customFormat="1" ht="32.25" customHeight="1">
      <c r="A299" s="79">
        <f t="shared" si="15"/>
        <v>43</v>
      </c>
      <c r="B299" s="93" t="s">
        <v>301</v>
      </c>
      <c r="C299" s="94"/>
      <c r="D299" s="95"/>
      <c r="E299" s="96" t="s">
        <v>17</v>
      </c>
      <c r="F299" s="97"/>
      <c r="G299" s="98"/>
      <c r="H299" s="212" t="s">
        <v>114</v>
      </c>
      <c r="I299" s="213"/>
      <c r="J299" s="214"/>
      <c r="K299" s="90">
        <v>215.27</v>
      </c>
      <c r="L299" s="91"/>
      <c r="M299" s="92"/>
      <c r="N299" s="5"/>
    </row>
    <row r="300" spans="1:14" s="3" customFormat="1" ht="32.25" customHeight="1">
      <c r="A300" s="79">
        <f t="shared" si="15"/>
        <v>44</v>
      </c>
      <c r="B300" s="93" t="s">
        <v>302</v>
      </c>
      <c r="C300" s="94"/>
      <c r="D300" s="95"/>
      <c r="E300" s="215" t="s">
        <v>17</v>
      </c>
      <c r="F300" s="216"/>
      <c r="G300" s="217"/>
      <c r="H300" s="87" t="s">
        <v>85</v>
      </c>
      <c r="I300" s="88"/>
      <c r="J300" s="89"/>
      <c r="K300" s="90">
        <v>32.03</v>
      </c>
      <c r="L300" s="91"/>
      <c r="M300" s="92"/>
      <c r="N300" s="5"/>
    </row>
    <row r="301" spans="1:14" s="3" customFormat="1" ht="54" customHeight="1">
      <c r="A301" s="79">
        <f t="shared" si="15"/>
        <v>45</v>
      </c>
      <c r="B301" s="93" t="s">
        <v>98</v>
      </c>
      <c r="C301" s="94"/>
      <c r="D301" s="95"/>
      <c r="E301" s="96" t="s">
        <v>88</v>
      </c>
      <c r="F301" s="97"/>
      <c r="G301" s="98"/>
      <c r="H301" s="96" t="s">
        <v>39</v>
      </c>
      <c r="I301" s="97"/>
      <c r="J301" s="98"/>
      <c r="K301" s="113">
        <v>3000</v>
      </c>
      <c r="L301" s="210"/>
      <c r="M301" s="211"/>
      <c r="N301" s="5"/>
    </row>
    <row r="302" spans="1:14" ht="21" customHeight="1">
      <c r="A302" s="32"/>
      <c r="B302" s="24"/>
      <c r="C302" s="24"/>
      <c r="D302" s="24"/>
      <c r="E302" s="22"/>
      <c r="F302" s="22"/>
      <c r="G302" s="22"/>
      <c r="H302" s="22"/>
      <c r="I302" s="22"/>
      <c r="J302" s="22"/>
      <c r="K302" s="26"/>
      <c r="L302" s="22"/>
      <c r="M302" s="22"/>
      <c r="N302" s="12"/>
    </row>
    <row r="303" spans="1:14" ht="37.5" customHeight="1">
      <c r="A303" s="160" t="s">
        <v>175</v>
      </c>
      <c r="B303" s="160"/>
      <c r="C303" s="160"/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  <c r="N303" s="12"/>
    </row>
    <row r="304" spans="1:14" ht="12.75" customHeight="1" thickBo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2"/>
    </row>
    <row r="305" spans="1:14" ht="31.5" customHeight="1">
      <c r="A305" s="161" t="s">
        <v>7</v>
      </c>
      <c r="B305" s="123" t="s">
        <v>30</v>
      </c>
      <c r="C305" s="357"/>
      <c r="D305" s="358"/>
      <c r="E305" s="123" t="s">
        <v>15</v>
      </c>
      <c r="F305" s="124"/>
      <c r="G305" s="125"/>
      <c r="H305" s="123" t="s">
        <v>83</v>
      </c>
      <c r="I305" s="357"/>
      <c r="J305" s="358"/>
      <c r="K305" s="223" t="s">
        <v>111</v>
      </c>
      <c r="L305" s="229"/>
      <c r="M305" s="230"/>
      <c r="N305" s="12"/>
    </row>
    <row r="306" spans="1:14" ht="9.75" customHeight="1">
      <c r="A306" s="245"/>
      <c r="B306" s="359"/>
      <c r="C306" s="360"/>
      <c r="D306" s="361"/>
      <c r="E306" s="126"/>
      <c r="F306" s="127"/>
      <c r="G306" s="128"/>
      <c r="H306" s="359"/>
      <c r="I306" s="360"/>
      <c r="J306" s="361"/>
      <c r="K306" s="189"/>
      <c r="L306" s="190"/>
      <c r="M306" s="231"/>
      <c r="N306" s="12"/>
    </row>
    <row r="307" spans="1:14" ht="36" customHeight="1">
      <c r="A307" s="14">
        <v>1</v>
      </c>
      <c r="B307" s="110" t="s">
        <v>72</v>
      </c>
      <c r="C307" s="111"/>
      <c r="D307" s="112"/>
      <c r="E307" s="133" t="s">
        <v>17</v>
      </c>
      <c r="F307" s="208"/>
      <c r="G307" s="209"/>
      <c r="H307" s="133" t="s">
        <v>114</v>
      </c>
      <c r="I307" s="208"/>
      <c r="J307" s="209"/>
      <c r="K307" s="90">
        <v>185.56</v>
      </c>
      <c r="L307" s="91"/>
      <c r="M307" s="92"/>
      <c r="N307" s="12"/>
    </row>
    <row r="308" spans="1:14" ht="32.25" customHeight="1">
      <c r="A308" s="14">
        <f>A307+1</f>
        <v>2</v>
      </c>
      <c r="B308" s="110" t="s">
        <v>187</v>
      </c>
      <c r="C308" s="111"/>
      <c r="D308" s="112"/>
      <c r="E308" s="133" t="s">
        <v>162</v>
      </c>
      <c r="F308" s="208"/>
      <c r="G308" s="209"/>
      <c r="H308" s="133" t="s">
        <v>113</v>
      </c>
      <c r="I308" s="208"/>
      <c r="J308" s="209"/>
      <c r="K308" s="90">
        <v>69.680000000000007</v>
      </c>
      <c r="L308" s="91"/>
      <c r="M308" s="92"/>
      <c r="N308" s="12"/>
    </row>
    <row r="309" spans="1:14" ht="30" customHeight="1">
      <c r="A309" s="14">
        <f t="shared" ref="A309:A319" si="16">A308+1</f>
        <v>3</v>
      </c>
      <c r="B309" s="110" t="s">
        <v>220</v>
      </c>
      <c r="C309" s="111"/>
      <c r="D309" s="112"/>
      <c r="E309" s="133" t="s">
        <v>17</v>
      </c>
      <c r="F309" s="208"/>
      <c r="G309" s="209"/>
      <c r="H309" s="133" t="s">
        <v>105</v>
      </c>
      <c r="I309" s="208"/>
      <c r="J309" s="209"/>
      <c r="K309" s="90">
        <v>462.8</v>
      </c>
      <c r="L309" s="91"/>
      <c r="M309" s="92"/>
      <c r="N309" s="12"/>
    </row>
    <row r="310" spans="1:14" ht="39" customHeight="1">
      <c r="A310" s="14">
        <f t="shared" si="16"/>
        <v>4</v>
      </c>
      <c r="B310" s="110" t="s">
        <v>160</v>
      </c>
      <c r="C310" s="111"/>
      <c r="D310" s="112"/>
      <c r="E310" s="133" t="s">
        <v>17</v>
      </c>
      <c r="F310" s="208"/>
      <c r="G310" s="209"/>
      <c r="H310" s="133" t="s">
        <v>161</v>
      </c>
      <c r="I310" s="208"/>
      <c r="J310" s="209"/>
      <c r="K310" s="90">
        <v>137.13</v>
      </c>
      <c r="L310" s="91"/>
      <c r="M310" s="92"/>
    </row>
    <row r="311" spans="1:14" ht="35.25" customHeight="1">
      <c r="A311" s="14">
        <f t="shared" si="16"/>
        <v>5</v>
      </c>
      <c r="B311" s="110" t="s">
        <v>186</v>
      </c>
      <c r="C311" s="111"/>
      <c r="D311" s="112"/>
      <c r="E311" s="133" t="s">
        <v>17</v>
      </c>
      <c r="F311" s="208"/>
      <c r="G311" s="209"/>
      <c r="H311" s="133" t="s">
        <v>115</v>
      </c>
      <c r="I311" s="208"/>
      <c r="J311" s="209"/>
      <c r="K311" s="90">
        <v>267.63</v>
      </c>
      <c r="L311" s="91"/>
      <c r="M311" s="92"/>
    </row>
    <row r="312" spans="1:14" ht="36.75" customHeight="1">
      <c r="A312" s="14">
        <f t="shared" si="16"/>
        <v>6</v>
      </c>
      <c r="B312" s="110" t="s">
        <v>185</v>
      </c>
      <c r="C312" s="111"/>
      <c r="D312" s="112"/>
      <c r="E312" s="133" t="s">
        <v>17</v>
      </c>
      <c r="F312" s="208"/>
      <c r="G312" s="209"/>
      <c r="H312" s="133" t="s">
        <v>105</v>
      </c>
      <c r="I312" s="208"/>
      <c r="J312" s="209"/>
      <c r="K312" s="90">
        <v>70.63</v>
      </c>
      <c r="L312" s="91"/>
      <c r="M312" s="92"/>
    </row>
    <row r="313" spans="1:14" ht="18.75" customHeight="1">
      <c r="A313" s="14">
        <f t="shared" si="16"/>
        <v>7</v>
      </c>
      <c r="B313" s="110" t="s">
        <v>163</v>
      </c>
      <c r="C313" s="111"/>
      <c r="D313" s="112"/>
      <c r="E313" s="133" t="s">
        <v>162</v>
      </c>
      <c r="F313" s="208"/>
      <c r="G313" s="209"/>
      <c r="H313" s="133" t="s">
        <v>114</v>
      </c>
      <c r="I313" s="208"/>
      <c r="J313" s="209"/>
      <c r="K313" s="90">
        <v>109.18</v>
      </c>
      <c r="L313" s="91"/>
      <c r="M313" s="92"/>
    </row>
    <row r="314" spans="1:14" ht="35.25" customHeight="1">
      <c r="A314" s="14">
        <f t="shared" si="16"/>
        <v>8</v>
      </c>
      <c r="B314" s="110" t="s">
        <v>188</v>
      </c>
      <c r="C314" s="111"/>
      <c r="D314" s="112"/>
      <c r="E314" s="133" t="s">
        <v>17</v>
      </c>
      <c r="F314" s="208"/>
      <c r="G314" s="209"/>
      <c r="H314" s="133" t="s">
        <v>105</v>
      </c>
      <c r="I314" s="208"/>
      <c r="J314" s="209"/>
      <c r="K314" s="90">
        <v>98.38</v>
      </c>
      <c r="L314" s="91"/>
      <c r="M314" s="92"/>
    </row>
    <row r="315" spans="1:14">
      <c r="A315" s="14">
        <f t="shared" si="16"/>
        <v>9</v>
      </c>
      <c r="B315" s="110" t="s">
        <v>164</v>
      </c>
      <c r="C315" s="111"/>
      <c r="D315" s="112"/>
      <c r="E315" s="133" t="s">
        <v>17</v>
      </c>
      <c r="F315" s="208"/>
      <c r="G315" s="209"/>
      <c r="H315" s="133" t="s">
        <v>150</v>
      </c>
      <c r="I315" s="208"/>
      <c r="J315" s="209"/>
      <c r="K315" s="90">
        <v>40.69</v>
      </c>
      <c r="L315" s="91"/>
      <c r="M315" s="92"/>
    </row>
    <row r="316" spans="1:14" ht="21" customHeight="1">
      <c r="A316" s="14">
        <f t="shared" si="16"/>
        <v>10</v>
      </c>
      <c r="B316" s="110" t="s">
        <v>189</v>
      </c>
      <c r="C316" s="111"/>
      <c r="D316" s="112"/>
      <c r="E316" s="133" t="s">
        <v>17</v>
      </c>
      <c r="F316" s="208"/>
      <c r="G316" s="209"/>
      <c r="H316" s="133" t="s">
        <v>165</v>
      </c>
      <c r="I316" s="208"/>
      <c r="J316" s="209"/>
      <c r="K316" s="90">
        <v>76.510000000000005</v>
      </c>
      <c r="L316" s="91"/>
      <c r="M316" s="92"/>
    </row>
    <row r="317" spans="1:14">
      <c r="A317" s="14">
        <f t="shared" si="16"/>
        <v>11</v>
      </c>
      <c r="B317" s="110" t="s">
        <v>221</v>
      </c>
      <c r="C317" s="111"/>
      <c r="D317" s="112"/>
      <c r="E317" s="133" t="s">
        <v>17</v>
      </c>
      <c r="F317" s="208"/>
      <c r="G317" s="209"/>
      <c r="H317" s="133" t="s">
        <v>105</v>
      </c>
      <c r="I317" s="208"/>
      <c r="J317" s="209"/>
      <c r="K317" s="90">
        <v>362.7</v>
      </c>
      <c r="L317" s="91"/>
      <c r="M317" s="92"/>
    </row>
    <row r="318" spans="1:14" ht="37.5" customHeight="1">
      <c r="A318" s="14">
        <f t="shared" si="16"/>
        <v>12</v>
      </c>
      <c r="B318" s="110" t="s">
        <v>166</v>
      </c>
      <c r="C318" s="111"/>
      <c r="D318" s="112"/>
      <c r="E318" s="133" t="s">
        <v>17</v>
      </c>
      <c r="F318" s="208"/>
      <c r="G318" s="209"/>
      <c r="H318" s="133" t="s">
        <v>165</v>
      </c>
      <c r="I318" s="208"/>
      <c r="J318" s="209"/>
      <c r="K318" s="90">
        <v>134.49</v>
      </c>
      <c r="L318" s="91"/>
      <c r="M318" s="92"/>
    </row>
    <row r="319" spans="1:14" ht="72" customHeight="1">
      <c r="A319" s="14">
        <f t="shared" si="16"/>
        <v>13</v>
      </c>
      <c r="B319" s="110" t="s">
        <v>223</v>
      </c>
      <c r="C319" s="111"/>
      <c r="D319" s="112"/>
      <c r="E319" s="133"/>
      <c r="F319" s="208"/>
      <c r="G319" s="209"/>
      <c r="H319" s="133" t="s">
        <v>87</v>
      </c>
      <c r="I319" s="208"/>
      <c r="J319" s="209"/>
      <c r="K319" s="113">
        <v>50000</v>
      </c>
      <c r="L319" s="210"/>
      <c r="M319" s="211"/>
    </row>
    <row r="320" spans="1:14" ht="32.25" customHeight="1">
      <c r="A320" s="244" t="s">
        <v>176</v>
      </c>
      <c r="B320" s="244"/>
      <c r="C320" s="244"/>
      <c r="D320" s="244"/>
      <c r="E320" s="244"/>
      <c r="F320" s="244"/>
      <c r="G320" s="244"/>
      <c r="H320" s="244"/>
      <c r="I320" s="244"/>
      <c r="J320" s="244"/>
      <c r="K320" s="244"/>
      <c r="L320" s="244"/>
      <c r="M320" s="244"/>
    </row>
    <row r="321" spans="1:15" ht="15.75" thickBo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5" ht="35.25" customHeight="1">
      <c r="A322" s="28" t="s">
        <v>6</v>
      </c>
      <c r="B322" s="241" t="s">
        <v>78</v>
      </c>
      <c r="C322" s="242"/>
      <c r="D322" s="242"/>
      <c r="E322" s="242"/>
      <c r="F322" s="377"/>
      <c r="G322" s="240" t="s">
        <v>96</v>
      </c>
      <c r="H322" s="240"/>
      <c r="I322" s="240"/>
      <c r="J322" s="241" t="s">
        <v>79</v>
      </c>
      <c r="K322" s="242"/>
      <c r="L322" s="242"/>
      <c r="M322" s="243"/>
    </row>
    <row r="323" spans="1:15" ht="31.5" customHeight="1">
      <c r="A323" s="33">
        <v>1</v>
      </c>
      <c r="B323" s="252" t="s">
        <v>156</v>
      </c>
      <c r="C323" s="253"/>
      <c r="D323" s="253"/>
      <c r="E323" s="253"/>
      <c r="F323" s="254"/>
      <c r="G323" s="280">
        <v>12</v>
      </c>
      <c r="H323" s="280"/>
      <c r="I323" s="280"/>
      <c r="J323" s="133" t="s">
        <v>24</v>
      </c>
      <c r="K323" s="208"/>
      <c r="L323" s="208"/>
      <c r="M323" s="134"/>
    </row>
    <row r="324" spans="1:15" ht="33.75" customHeight="1">
      <c r="A324" s="33">
        <v>2</v>
      </c>
      <c r="B324" s="252" t="s">
        <v>157</v>
      </c>
      <c r="C324" s="253"/>
      <c r="D324" s="253"/>
      <c r="E324" s="253"/>
      <c r="F324" s="254"/>
      <c r="G324" s="280">
        <v>12</v>
      </c>
      <c r="H324" s="280"/>
      <c r="I324" s="280"/>
      <c r="J324" s="133" t="s">
        <v>24</v>
      </c>
      <c r="K324" s="208"/>
      <c r="L324" s="208"/>
      <c r="M324" s="134"/>
      <c r="N324" s="58"/>
    </row>
    <row r="325" spans="1:15" ht="36" customHeight="1">
      <c r="A325" s="33">
        <v>3</v>
      </c>
      <c r="B325" s="252" t="s">
        <v>158</v>
      </c>
      <c r="C325" s="253"/>
      <c r="D325" s="253"/>
      <c r="E325" s="253"/>
      <c r="F325" s="254"/>
      <c r="G325" s="280">
        <v>12</v>
      </c>
      <c r="H325" s="280"/>
      <c r="I325" s="280"/>
      <c r="J325" s="133" t="s">
        <v>24</v>
      </c>
      <c r="K325" s="208"/>
      <c r="L325" s="208"/>
      <c r="M325" s="134"/>
      <c r="N325" s="58"/>
    </row>
    <row r="326" spans="1:15" ht="41.25" customHeight="1">
      <c r="A326" s="33">
        <v>4</v>
      </c>
      <c r="B326" s="252" t="s">
        <v>195</v>
      </c>
      <c r="C326" s="253"/>
      <c r="D326" s="253"/>
      <c r="E326" s="253"/>
      <c r="F326" s="254"/>
      <c r="G326" s="280">
        <v>12</v>
      </c>
      <c r="H326" s="280"/>
      <c r="I326" s="280"/>
      <c r="J326" s="133" t="s">
        <v>24</v>
      </c>
      <c r="K326" s="208"/>
      <c r="L326" s="208"/>
      <c r="M326" s="134"/>
      <c r="N326" s="58"/>
    </row>
    <row r="327" spans="1:1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5" ht="19.5" thickBot="1">
      <c r="D328" s="375" t="s">
        <v>197</v>
      </c>
      <c r="E328" s="375"/>
      <c r="F328" s="375"/>
      <c r="G328" s="375"/>
      <c r="H328" s="375"/>
      <c r="I328" s="375"/>
      <c r="J328" s="375"/>
      <c r="K328" s="375"/>
      <c r="L328" s="375"/>
    </row>
    <row r="329" spans="1:15" s="3" customFormat="1" ht="30.75" customHeight="1" thickBot="1">
      <c r="A329" s="66" t="s">
        <v>203</v>
      </c>
      <c r="B329" s="367" t="s">
        <v>30</v>
      </c>
      <c r="C329" s="368"/>
      <c r="D329" s="368"/>
      <c r="E329" s="369" t="s">
        <v>198</v>
      </c>
      <c r="F329" s="370"/>
      <c r="G329" s="371"/>
      <c r="H329" s="376" t="s">
        <v>199</v>
      </c>
      <c r="I329" s="368"/>
      <c r="J329" s="368"/>
      <c r="K329" s="382" t="s">
        <v>200</v>
      </c>
      <c r="L329" s="368"/>
      <c r="M329" s="368"/>
      <c r="N329" s="4"/>
    </row>
    <row r="330" spans="1:15" s="3" customFormat="1" ht="15.75" thickBot="1">
      <c r="A330" s="67">
        <v>1</v>
      </c>
      <c r="B330" s="367" t="s">
        <v>232</v>
      </c>
      <c r="C330" s="368"/>
      <c r="D330" s="368"/>
      <c r="E330" s="369">
        <v>1</v>
      </c>
      <c r="F330" s="370"/>
      <c r="G330" s="371"/>
      <c r="H330" s="383">
        <v>4832</v>
      </c>
      <c r="I330" s="368"/>
      <c r="J330" s="368"/>
      <c r="K330" s="382">
        <v>238658.8</v>
      </c>
      <c r="L330" s="368"/>
      <c r="M330" s="368"/>
      <c r="N330" s="81"/>
    </row>
    <row r="331" spans="1:15" s="3" customFormat="1">
      <c r="N331" s="4"/>
    </row>
    <row r="332" spans="1:15" s="3" customFormat="1" ht="48" customHeight="1" thickBot="1">
      <c r="B332" s="384" t="s">
        <v>202</v>
      </c>
      <c r="C332" s="384"/>
      <c r="D332" s="384"/>
      <c r="E332" s="384"/>
      <c r="F332" s="384"/>
      <c r="G332" s="384"/>
      <c r="H332" s="384"/>
      <c r="I332" s="384"/>
      <c r="J332" s="384"/>
      <c r="K332" s="384"/>
      <c r="L332" s="384"/>
      <c r="M332" s="384"/>
      <c r="N332" s="4"/>
    </row>
    <row r="333" spans="1:15" s="3" customFormat="1" ht="30.75" customHeight="1" thickBot="1">
      <c r="A333" s="66" t="s">
        <v>203</v>
      </c>
      <c r="B333" s="367" t="s">
        <v>30</v>
      </c>
      <c r="C333" s="368"/>
      <c r="D333" s="368"/>
      <c r="E333" s="369" t="s">
        <v>48</v>
      </c>
      <c r="F333" s="370"/>
      <c r="G333" s="371"/>
      <c r="H333" s="369" t="s">
        <v>200</v>
      </c>
      <c r="I333" s="370"/>
      <c r="J333" s="370"/>
      <c r="K333" s="370"/>
      <c r="L333" s="370"/>
      <c r="M333" s="371"/>
      <c r="N333" s="4"/>
    </row>
    <row r="334" spans="1:15" s="3" customFormat="1" ht="72" customHeight="1" thickBot="1">
      <c r="A334" s="67">
        <v>1</v>
      </c>
      <c r="B334" s="367" t="s">
        <v>204</v>
      </c>
      <c r="C334" s="368"/>
      <c r="D334" s="368"/>
      <c r="E334" s="369" t="s">
        <v>39</v>
      </c>
      <c r="F334" s="370"/>
      <c r="G334" s="371"/>
      <c r="H334" s="372">
        <v>100000</v>
      </c>
      <c r="I334" s="373"/>
      <c r="J334" s="373"/>
      <c r="K334" s="373"/>
      <c r="L334" s="373"/>
      <c r="M334" s="374"/>
      <c r="N334" s="4"/>
      <c r="O334" s="83"/>
    </row>
    <row r="335" spans="1:15" s="3" customFormat="1">
      <c r="N335" s="4"/>
    </row>
    <row r="336" spans="1:15" s="3" customFormat="1" ht="19.5" customHeight="1" thickBot="1">
      <c r="A336" s="381" t="s">
        <v>227</v>
      </c>
      <c r="B336" s="381"/>
      <c r="C336" s="381"/>
      <c r="D336" s="381"/>
      <c r="E336" s="381"/>
      <c r="F336" s="381"/>
      <c r="G336" s="381"/>
      <c r="H336" s="381"/>
      <c r="I336" s="381"/>
      <c r="J336" s="381"/>
      <c r="K336" s="381"/>
      <c r="L336" s="381"/>
      <c r="M336" s="381"/>
      <c r="N336" s="4"/>
    </row>
    <row r="337" spans="1:14" s="3" customFormat="1" ht="32.25" customHeight="1" thickBot="1">
      <c r="A337" s="68" t="s">
        <v>203</v>
      </c>
      <c r="B337" s="362" t="s">
        <v>30</v>
      </c>
      <c r="C337" s="363"/>
      <c r="D337" s="363"/>
      <c r="E337" s="364" t="s">
        <v>48</v>
      </c>
      <c r="F337" s="365"/>
      <c r="G337" s="366"/>
      <c r="H337" s="364" t="s">
        <v>228</v>
      </c>
      <c r="I337" s="365"/>
      <c r="J337" s="365"/>
      <c r="K337" s="365"/>
      <c r="L337" s="365"/>
      <c r="M337" s="366"/>
      <c r="N337" s="4"/>
    </row>
    <row r="338" spans="1:14" s="3" customFormat="1" ht="82.5" customHeight="1" thickBot="1">
      <c r="A338" s="69">
        <v>1</v>
      </c>
      <c r="B338" s="362" t="s">
        <v>226</v>
      </c>
      <c r="C338" s="363"/>
      <c r="D338" s="363"/>
      <c r="E338" s="364" t="s">
        <v>39</v>
      </c>
      <c r="F338" s="365"/>
      <c r="G338" s="366"/>
      <c r="H338" s="378">
        <v>500</v>
      </c>
      <c r="I338" s="379"/>
      <c r="J338" s="379"/>
      <c r="K338" s="379"/>
      <c r="L338" s="379"/>
      <c r="M338" s="380"/>
      <c r="N338" s="4"/>
    </row>
  </sheetData>
  <mergeCells count="826">
    <mergeCell ref="K110:M112"/>
    <mergeCell ref="B224:E224"/>
    <mergeCell ref="G224:I224"/>
    <mergeCell ref="J224:K224"/>
    <mergeCell ref="L224:M224"/>
    <mergeCell ref="O159:P160"/>
    <mergeCell ref="H130:J132"/>
    <mergeCell ref="B145:G145"/>
    <mergeCell ref="H145:J145"/>
    <mergeCell ref="H173:J174"/>
    <mergeCell ref="K173:M174"/>
    <mergeCell ref="B155:G156"/>
    <mergeCell ref="H155:J156"/>
    <mergeCell ref="K155:M156"/>
    <mergeCell ref="K139:M140"/>
    <mergeCell ref="E113:G115"/>
    <mergeCell ref="H113:J115"/>
    <mergeCell ref="K113:M115"/>
    <mergeCell ref="K148:M149"/>
    <mergeCell ref="K189:M190"/>
    <mergeCell ref="B191:J191"/>
    <mergeCell ref="B161:G161"/>
    <mergeCell ref="B207:G208"/>
    <mergeCell ref="H207:J208"/>
    <mergeCell ref="A119:M119"/>
    <mergeCell ref="A133:A135"/>
    <mergeCell ref="A127:A129"/>
    <mergeCell ref="B235:E235"/>
    <mergeCell ref="G235:I235"/>
    <mergeCell ref="J235:K235"/>
    <mergeCell ref="L235:M235"/>
    <mergeCell ref="H146:J146"/>
    <mergeCell ref="B223:E223"/>
    <mergeCell ref="G223:I223"/>
    <mergeCell ref="J223:K223"/>
    <mergeCell ref="L223:M223"/>
    <mergeCell ref="J222:K222"/>
    <mergeCell ref="L222:M222"/>
    <mergeCell ref="B222:E222"/>
    <mergeCell ref="G222:I222"/>
    <mergeCell ref="B147:G147"/>
    <mergeCell ref="H147:J147"/>
    <mergeCell ref="K147:M147"/>
    <mergeCell ref="A148:A149"/>
    <mergeCell ref="G217:I217"/>
    <mergeCell ref="J217:K217"/>
    <mergeCell ref="L217:M217"/>
    <mergeCell ref="A218:M218"/>
    <mergeCell ref="A205:A206"/>
    <mergeCell ref="A173:A174"/>
    <mergeCell ref="H133:J135"/>
    <mergeCell ref="A164:M164"/>
    <mergeCell ref="A143:A144"/>
    <mergeCell ref="B143:G144"/>
    <mergeCell ref="H143:J144"/>
    <mergeCell ref="K143:M144"/>
    <mergeCell ref="A151:M151"/>
    <mergeCell ref="A152:M152"/>
    <mergeCell ref="A153:A154"/>
    <mergeCell ref="B153:G154"/>
    <mergeCell ref="H153:J154"/>
    <mergeCell ref="K145:M145"/>
    <mergeCell ref="H148:J149"/>
    <mergeCell ref="K159:M160"/>
    <mergeCell ref="A137:M137"/>
    <mergeCell ref="H161:J161"/>
    <mergeCell ref="K161:M161"/>
    <mergeCell ref="A157:A158"/>
    <mergeCell ref="B157:G158"/>
    <mergeCell ref="H157:J158"/>
    <mergeCell ref="K157:M158"/>
    <mergeCell ref="K133:M135"/>
    <mergeCell ref="B264:D264"/>
    <mergeCell ref="E264:G264"/>
    <mergeCell ref="L99:M99"/>
    <mergeCell ref="J219:K219"/>
    <mergeCell ref="L219:M219"/>
    <mergeCell ref="K203:M204"/>
    <mergeCell ref="B205:G206"/>
    <mergeCell ref="K175:M176"/>
    <mergeCell ref="H184:J185"/>
    <mergeCell ref="B173:G174"/>
    <mergeCell ref="B110:D112"/>
    <mergeCell ref="E110:G112"/>
    <mergeCell ref="H110:J112"/>
    <mergeCell ref="E130:G132"/>
    <mergeCell ref="K127:M129"/>
    <mergeCell ref="K130:M132"/>
    <mergeCell ref="K197:M197"/>
    <mergeCell ref="K191:M191"/>
    <mergeCell ref="E116:G117"/>
    <mergeCell ref="H116:J117"/>
    <mergeCell ref="K116:M117"/>
    <mergeCell ref="B169:G170"/>
    <mergeCell ref="B148:G149"/>
    <mergeCell ref="K153:M154"/>
    <mergeCell ref="K264:M264"/>
    <mergeCell ref="K266:M266"/>
    <mergeCell ref="K265:M265"/>
    <mergeCell ref="K282:M282"/>
    <mergeCell ref="E266:G266"/>
    <mergeCell ref="H266:J266"/>
    <mergeCell ref="K268:M268"/>
    <mergeCell ref="E272:G272"/>
    <mergeCell ref="H272:J272"/>
    <mergeCell ref="K278:M278"/>
    <mergeCell ref="K275:M275"/>
    <mergeCell ref="K276:M276"/>
    <mergeCell ref="K277:M277"/>
    <mergeCell ref="E269:G269"/>
    <mergeCell ref="H269:J269"/>
    <mergeCell ref="H273:J273"/>
    <mergeCell ref="K271:M271"/>
    <mergeCell ref="B338:D338"/>
    <mergeCell ref="E338:G338"/>
    <mergeCell ref="H338:M338"/>
    <mergeCell ref="A336:M336"/>
    <mergeCell ref="K315:M315"/>
    <mergeCell ref="G326:I326"/>
    <mergeCell ref="J326:M326"/>
    <mergeCell ref="K298:M298"/>
    <mergeCell ref="B296:D296"/>
    <mergeCell ref="K310:M310"/>
    <mergeCell ref="B311:D311"/>
    <mergeCell ref="B308:D308"/>
    <mergeCell ref="H311:J311"/>
    <mergeCell ref="E310:G310"/>
    <mergeCell ref="K329:M329"/>
    <mergeCell ref="B330:D330"/>
    <mergeCell ref="E330:G330"/>
    <mergeCell ref="H330:J330"/>
    <mergeCell ref="K330:M330"/>
    <mergeCell ref="B332:M332"/>
    <mergeCell ref="B333:D333"/>
    <mergeCell ref="E333:G333"/>
    <mergeCell ref="B323:F323"/>
    <mergeCell ref="G323:I323"/>
    <mergeCell ref="B337:D337"/>
    <mergeCell ref="E337:G337"/>
    <mergeCell ref="H337:M337"/>
    <mergeCell ref="G324:I324"/>
    <mergeCell ref="B326:F326"/>
    <mergeCell ref="J323:M323"/>
    <mergeCell ref="H315:J315"/>
    <mergeCell ref="B318:D318"/>
    <mergeCell ref="B314:D314"/>
    <mergeCell ref="K317:M317"/>
    <mergeCell ref="B334:D334"/>
    <mergeCell ref="E334:G334"/>
    <mergeCell ref="H334:M334"/>
    <mergeCell ref="H333:M333"/>
    <mergeCell ref="D328:L328"/>
    <mergeCell ref="B329:D329"/>
    <mergeCell ref="E329:G329"/>
    <mergeCell ref="H329:J329"/>
    <mergeCell ref="B325:F325"/>
    <mergeCell ref="G325:I325"/>
    <mergeCell ref="J325:M325"/>
    <mergeCell ref="B324:F324"/>
    <mergeCell ref="J324:M324"/>
    <mergeCell ref="B322:F322"/>
    <mergeCell ref="H264:J264"/>
    <mergeCell ref="K312:M312"/>
    <mergeCell ref="K307:M307"/>
    <mergeCell ref="K284:M284"/>
    <mergeCell ref="K283:M283"/>
    <mergeCell ref="K270:M270"/>
    <mergeCell ref="K269:M269"/>
    <mergeCell ref="B299:D299"/>
    <mergeCell ref="K274:M274"/>
    <mergeCell ref="K273:M273"/>
    <mergeCell ref="K309:M309"/>
    <mergeCell ref="K295:M295"/>
    <mergeCell ref="B305:D306"/>
    <mergeCell ref="E305:G306"/>
    <mergeCell ref="H305:J306"/>
    <mergeCell ref="H308:J308"/>
    <mergeCell ref="B309:D309"/>
    <mergeCell ref="B307:D307"/>
    <mergeCell ref="E307:G307"/>
    <mergeCell ref="H307:J307"/>
    <mergeCell ref="E309:G309"/>
    <mergeCell ref="H309:J309"/>
    <mergeCell ref="K300:M300"/>
    <mergeCell ref="B298:D298"/>
    <mergeCell ref="H259:J259"/>
    <mergeCell ref="B262:D262"/>
    <mergeCell ref="E262:G262"/>
    <mergeCell ref="H262:J262"/>
    <mergeCell ref="B260:D260"/>
    <mergeCell ref="E260:G260"/>
    <mergeCell ref="H260:J260"/>
    <mergeCell ref="B261:D261"/>
    <mergeCell ref="E261:G261"/>
    <mergeCell ref="L86:M86"/>
    <mergeCell ref="L87:M87"/>
    <mergeCell ref="J87:K87"/>
    <mergeCell ref="D80:E81"/>
    <mergeCell ref="G80:I80"/>
    <mergeCell ref="J80:K80"/>
    <mergeCell ref="L80:M80"/>
    <mergeCell ref="B81:C81"/>
    <mergeCell ref="G81:I81"/>
    <mergeCell ref="B80:C80"/>
    <mergeCell ref="L81:M81"/>
    <mergeCell ref="J85:K85"/>
    <mergeCell ref="L85:M85"/>
    <mergeCell ref="G238:I238"/>
    <mergeCell ref="L228:M228"/>
    <mergeCell ref="B229:E229"/>
    <mergeCell ref="G229:I229"/>
    <mergeCell ref="J229:K229"/>
    <mergeCell ref="L229:M229"/>
    <mergeCell ref="L231:M231"/>
    <mergeCell ref="L230:M230"/>
    <mergeCell ref="G228:I228"/>
    <mergeCell ref="J228:K228"/>
    <mergeCell ref="L233:M233"/>
    <mergeCell ref="G236:I236"/>
    <mergeCell ref="B237:E237"/>
    <mergeCell ref="J234:K234"/>
    <mergeCell ref="L234:M234"/>
    <mergeCell ref="J238:K238"/>
    <mergeCell ref="A232:M232"/>
    <mergeCell ref="B233:E233"/>
    <mergeCell ref="A76:A77"/>
    <mergeCell ref="B76:C76"/>
    <mergeCell ref="A130:A132"/>
    <mergeCell ref="B130:D132"/>
    <mergeCell ref="J102:K103"/>
    <mergeCell ref="B103:C103"/>
    <mergeCell ref="B121:D122"/>
    <mergeCell ref="E121:G122"/>
    <mergeCell ref="H121:J122"/>
    <mergeCell ref="K121:M122"/>
    <mergeCell ref="B123:M123"/>
    <mergeCell ref="A96:A97"/>
    <mergeCell ref="B96:C96"/>
    <mergeCell ref="D96:E97"/>
    <mergeCell ref="L76:M76"/>
    <mergeCell ref="L102:M103"/>
    <mergeCell ref="F96:F97"/>
    <mergeCell ref="G96:I96"/>
    <mergeCell ref="A124:A126"/>
    <mergeCell ref="A121:A122"/>
    <mergeCell ref="L98:M98"/>
    <mergeCell ref="L94:M95"/>
    <mergeCell ref="B95:C95"/>
    <mergeCell ref="J81:K81"/>
    <mergeCell ref="A78:A79"/>
    <mergeCell ref="G102:I103"/>
    <mergeCell ref="K141:M142"/>
    <mergeCell ref="J96:K96"/>
    <mergeCell ref="L96:M96"/>
    <mergeCell ref="B97:C97"/>
    <mergeCell ref="G97:I97"/>
    <mergeCell ref="J97:K97"/>
    <mergeCell ref="L97:M97"/>
    <mergeCell ref="J78:K78"/>
    <mergeCell ref="L78:M78"/>
    <mergeCell ref="B79:C79"/>
    <mergeCell ref="G79:I79"/>
    <mergeCell ref="J79:K79"/>
    <mergeCell ref="L79:M79"/>
    <mergeCell ref="A86:A87"/>
    <mergeCell ref="B85:C85"/>
    <mergeCell ref="G85:I85"/>
    <mergeCell ref="A80:A81"/>
    <mergeCell ref="A141:A142"/>
    <mergeCell ref="L84:M84"/>
    <mergeCell ref="D84:E85"/>
    <mergeCell ref="B86:C86"/>
    <mergeCell ref="B87:C87"/>
    <mergeCell ref="A159:A160"/>
    <mergeCell ref="B159:G160"/>
    <mergeCell ref="H159:J160"/>
    <mergeCell ref="A155:A156"/>
    <mergeCell ref="B146:G146"/>
    <mergeCell ref="B99:C99"/>
    <mergeCell ref="G99:I99"/>
    <mergeCell ref="J99:K99"/>
    <mergeCell ref="A110:A112"/>
    <mergeCell ref="B109:M109"/>
    <mergeCell ref="K146:M146"/>
    <mergeCell ref="B113:D115"/>
    <mergeCell ref="A113:A115"/>
    <mergeCell ref="A116:A117"/>
    <mergeCell ref="B124:D126"/>
    <mergeCell ref="E124:G126"/>
    <mergeCell ref="H124:J126"/>
    <mergeCell ref="K124:M126"/>
    <mergeCell ref="H127:J129"/>
    <mergeCell ref="B116:D117"/>
    <mergeCell ref="B133:D135"/>
    <mergeCell ref="E133:G135"/>
    <mergeCell ref="B127:D129"/>
    <mergeCell ref="E127:G129"/>
    <mergeCell ref="J236:K236"/>
    <mergeCell ref="L236:M236"/>
    <mergeCell ref="J237:K237"/>
    <mergeCell ref="L237:M237"/>
    <mergeCell ref="L244:M244"/>
    <mergeCell ref="L247:M247"/>
    <mergeCell ref="L249:M249"/>
    <mergeCell ref="B236:E236"/>
    <mergeCell ref="J227:K227"/>
    <mergeCell ref="A240:M240"/>
    <mergeCell ref="B241:E241"/>
    <mergeCell ref="B248:E248"/>
    <mergeCell ref="G248:I248"/>
    <mergeCell ref="J248:K248"/>
    <mergeCell ref="L248:M248"/>
    <mergeCell ref="B243:E243"/>
    <mergeCell ref="G243:I243"/>
    <mergeCell ref="J244:K244"/>
    <mergeCell ref="G233:I233"/>
    <mergeCell ref="J233:K233"/>
    <mergeCell ref="L245:M245"/>
    <mergeCell ref="B245:E245"/>
    <mergeCell ref="G245:I245"/>
    <mergeCell ref="J245:K245"/>
    <mergeCell ref="J231:K231"/>
    <mergeCell ref="B228:E228"/>
    <mergeCell ref="L227:M227"/>
    <mergeCell ref="A212:A213"/>
    <mergeCell ref="B212:J213"/>
    <mergeCell ref="K212:M213"/>
    <mergeCell ref="B214:J214"/>
    <mergeCell ref="K214:M214"/>
    <mergeCell ref="L220:M220"/>
    <mergeCell ref="B221:E221"/>
    <mergeCell ref="G221:I221"/>
    <mergeCell ref="J221:K221"/>
    <mergeCell ref="L221:M221"/>
    <mergeCell ref="G219:I219"/>
    <mergeCell ref="B226:E226"/>
    <mergeCell ref="G226:I226"/>
    <mergeCell ref="J226:K226"/>
    <mergeCell ref="B219:E219"/>
    <mergeCell ref="A70:M70"/>
    <mergeCell ref="B71:C71"/>
    <mergeCell ref="D71:E71"/>
    <mergeCell ref="G71:I71"/>
    <mergeCell ref="J71:K71"/>
    <mergeCell ref="L71:M71"/>
    <mergeCell ref="A74:A75"/>
    <mergeCell ref="B74:C74"/>
    <mergeCell ref="B75:C75"/>
    <mergeCell ref="D74:E75"/>
    <mergeCell ref="G74:I74"/>
    <mergeCell ref="G75:I75"/>
    <mergeCell ref="J74:K74"/>
    <mergeCell ref="J75:K75"/>
    <mergeCell ref="L74:M74"/>
    <mergeCell ref="L75:M75"/>
    <mergeCell ref="A72:A73"/>
    <mergeCell ref="B72:C72"/>
    <mergeCell ref="D72:E73"/>
    <mergeCell ref="G72:I72"/>
    <mergeCell ref="J72:K72"/>
    <mergeCell ref="L72:M72"/>
    <mergeCell ref="B73:C73"/>
    <mergeCell ref="G73:I73"/>
    <mergeCell ref="E56:G59"/>
    <mergeCell ref="H56:M56"/>
    <mergeCell ref="A57:A59"/>
    <mergeCell ref="B57:D59"/>
    <mergeCell ref="H57:M59"/>
    <mergeCell ref="A46:D46"/>
    <mergeCell ref="I31:K33"/>
    <mergeCell ref="L31:M33"/>
    <mergeCell ref="A31:A33"/>
    <mergeCell ref="B31:D33"/>
    <mergeCell ref="G31:H33"/>
    <mergeCell ref="E46:H46"/>
    <mergeCell ref="I2:M2"/>
    <mergeCell ref="H3:M3"/>
    <mergeCell ref="H5:M5"/>
    <mergeCell ref="I6:M6"/>
    <mergeCell ref="I7:M7"/>
    <mergeCell ref="I8:M8"/>
    <mergeCell ref="L28:M29"/>
    <mergeCell ref="K18:M19"/>
    <mergeCell ref="B20:D20"/>
    <mergeCell ref="E20:G20"/>
    <mergeCell ref="I4:M4"/>
    <mergeCell ref="H20:J20"/>
    <mergeCell ref="K20:M20"/>
    <mergeCell ref="A15:M15"/>
    <mergeCell ref="A16:M16"/>
    <mergeCell ref="A18:A19"/>
    <mergeCell ref="A12:M12"/>
    <mergeCell ref="B18:D19"/>
    <mergeCell ref="E18:G19"/>
    <mergeCell ref="H18:J19"/>
    <mergeCell ref="A10:M10"/>
    <mergeCell ref="A11:M11"/>
    <mergeCell ref="E28:F29"/>
    <mergeCell ref="B21:D23"/>
    <mergeCell ref="B65:D65"/>
    <mergeCell ref="E65:G68"/>
    <mergeCell ref="I46:M46"/>
    <mergeCell ref="A47:M47"/>
    <mergeCell ref="A44:M44"/>
    <mergeCell ref="I48:M48"/>
    <mergeCell ref="A50:M50"/>
    <mergeCell ref="B63:D64"/>
    <mergeCell ref="E63:G64"/>
    <mergeCell ref="H63:M64"/>
    <mergeCell ref="A48:D48"/>
    <mergeCell ref="E48:H48"/>
    <mergeCell ref="B54:D55"/>
    <mergeCell ref="A61:M61"/>
    <mergeCell ref="H65:M65"/>
    <mergeCell ref="A66:A68"/>
    <mergeCell ref="B66:D68"/>
    <mergeCell ref="E54:G55"/>
    <mergeCell ref="H54:M55"/>
    <mergeCell ref="B56:D56"/>
    <mergeCell ref="H66:M68"/>
    <mergeCell ref="A63:A64"/>
    <mergeCell ref="A52:M52"/>
    <mergeCell ref="A54:A55"/>
    <mergeCell ref="E21:G23"/>
    <mergeCell ref="H21:J23"/>
    <mergeCell ref="K21:M23"/>
    <mergeCell ref="B30:D30"/>
    <mergeCell ref="E31:F33"/>
    <mergeCell ref="I42:M42"/>
    <mergeCell ref="A36:M36"/>
    <mergeCell ref="A38:M38"/>
    <mergeCell ref="G28:H29"/>
    <mergeCell ref="I28:K29"/>
    <mergeCell ref="A40:D40"/>
    <mergeCell ref="E40:H40"/>
    <mergeCell ref="I40:M40"/>
    <mergeCell ref="A41:M41"/>
    <mergeCell ref="A42:D42"/>
    <mergeCell ref="E42:H42"/>
    <mergeCell ref="A21:A23"/>
    <mergeCell ref="E30:F30"/>
    <mergeCell ref="G30:H30"/>
    <mergeCell ref="I30:K30"/>
    <mergeCell ref="L30:M30"/>
    <mergeCell ref="A26:M26"/>
    <mergeCell ref="A28:A29"/>
    <mergeCell ref="B28:D29"/>
    <mergeCell ref="J73:K73"/>
    <mergeCell ref="L73:M73"/>
    <mergeCell ref="G77:I77"/>
    <mergeCell ref="J77:K77"/>
    <mergeCell ref="L77:M77"/>
    <mergeCell ref="B78:C78"/>
    <mergeCell ref="D78:E79"/>
    <mergeCell ref="G78:I78"/>
    <mergeCell ref="J86:K86"/>
    <mergeCell ref="B82:C82"/>
    <mergeCell ref="G82:I82"/>
    <mergeCell ref="J82:K82"/>
    <mergeCell ref="L82:M82"/>
    <mergeCell ref="B83:C83"/>
    <mergeCell ref="D82:E83"/>
    <mergeCell ref="J83:K83"/>
    <mergeCell ref="G83:I83"/>
    <mergeCell ref="L83:M83"/>
    <mergeCell ref="B77:C77"/>
    <mergeCell ref="D76:E77"/>
    <mergeCell ref="G76:I76"/>
    <mergeCell ref="J76:K76"/>
    <mergeCell ref="G84:I84"/>
    <mergeCell ref="J84:K84"/>
    <mergeCell ref="L91:M91"/>
    <mergeCell ref="B90:C90"/>
    <mergeCell ref="D90:E91"/>
    <mergeCell ref="F90:F91"/>
    <mergeCell ref="G90:I91"/>
    <mergeCell ref="J90:K90"/>
    <mergeCell ref="L90:M90"/>
    <mergeCell ref="B91:C91"/>
    <mergeCell ref="L88:M88"/>
    <mergeCell ref="B89:C89"/>
    <mergeCell ref="J89:K89"/>
    <mergeCell ref="L89:M89"/>
    <mergeCell ref="B88:C88"/>
    <mergeCell ref="D88:E89"/>
    <mergeCell ref="F88:F89"/>
    <mergeCell ref="G88:I89"/>
    <mergeCell ref="J88:K88"/>
    <mergeCell ref="J91:K91"/>
    <mergeCell ref="H294:J294"/>
    <mergeCell ref="J92:K92"/>
    <mergeCell ref="A94:A95"/>
    <mergeCell ref="B94:C94"/>
    <mergeCell ref="D94:E95"/>
    <mergeCell ref="F94:F95"/>
    <mergeCell ref="J94:K95"/>
    <mergeCell ref="G94:I95"/>
    <mergeCell ref="J98:K98"/>
    <mergeCell ref="G93:I93"/>
    <mergeCell ref="J93:K93"/>
    <mergeCell ref="A98:A99"/>
    <mergeCell ref="B98:C98"/>
    <mergeCell ref="D98:E99"/>
    <mergeCell ref="F98:F99"/>
    <mergeCell ref="G98:I98"/>
    <mergeCell ref="A166:A167"/>
    <mergeCell ref="A203:A204"/>
    <mergeCell ref="B203:G204"/>
    <mergeCell ref="H203:J204"/>
    <mergeCell ref="A216:M216"/>
    <mergeCell ref="B217:E217"/>
    <mergeCell ref="B231:E231"/>
    <mergeCell ref="G231:I231"/>
    <mergeCell ref="K294:M294"/>
    <mergeCell ref="E298:G298"/>
    <mergeCell ref="H298:J298"/>
    <mergeCell ref="K272:M272"/>
    <mergeCell ref="B294:D294"/>
    <mergeCell ref="H295:J295"/>
    <mergeCell ref="B102:C102"/>
    <mergeCell ref="D102:E103"/>
    <mergeCell ref="F102:F103"/>
    <mergeCell ref="L226:M226"/>
    <mergeCell ref="A193:M193"/>
    <mergeCell ref="A195:A196"/>
    <mergeCell ref="K195:M196"/>
    <mergeCell ref="A168:M168"/>
    <mergeCell ref="B162:G162"/>
    <mergeCell ref="H162:J162"/>
    <mergeCell ref="K162:M162"/>
    <mergeCell ref="B166:G167"/>
    <mergeCell ref="H166:J167"/>
    <mergeCell ref="K166:M167"/>
    <mergeCell ref="A169:A170"/>
    <mergeCell ref="K184:M185"/>
    <mergeCell ref="A187:M187"/>
    <mergeCell ref="K290:M290"/>
    <mergeCell ref="K279:M279"/>
    <mergeCell ref="H282:J282"/>
    <mergeCell ref="B276:D276"/>
    <mergeCell ref="E276:G276"/>
    <mergeCell ref="H276:J276"/>
    <mergeCell ref="B275:D275"/>
    <mergeCell ref="E275:G275"/>
    <mergeCell ref="H275:J275"/>
    <mergeCell ref="H277:J277"/>
    <mergeCell ref="B277:D277"/>
    <mergeCell ref="E277:G277"/>
    <mergeCell ref="H281:J281"/>
    <mergeCell ref="E280:G280"/>
    <mergeCell ref="H280:J280"/>
    <mergeCell ref="E278:G278"/>
    <mergeCell ref="H278:J278"/>
    <mergeCell ref="B279:D279"/>
    <mergeCell ref="E279:G279"/>
    <mergeCell ref="H279:J279"/>
    <mergeCell ref="B278:D278"/>
    <mergeCell ref="G322:I322"/>
    <mergeCell ref="J322:M322"/>
    <mergeCell ref="K305:M306"/>
    <mergeCell ref="K311:M311"/>
    <mergeCell ref="K316:M316"/>
    <mergeCell ref="A320:M320"/>
    <mergeCell ref="K308:M308"/>
    <mergeCell ref="B319:D319"/>
    <mergeCell ref="E319:G319"/>
    <mergeCell ref="H319:J319"/>
    <mergeCell ref="K319:M319"/>
    <mergeCell ref="K318:M318"/>
    <mergeCell ref="B310:D310"/>
    <mergeCell ref="K314:M314"/>
    <mergeCell ref="K313:M313"/>
    <mergeCell ref="E311:G311"/>
    <mergeCell ref="E308:G308"/>
    <mergeCell ref="B315:D315"/>
    <mergeCell ref="E315:G315"/>
    <mergeCell ref="A305:A306"/>
    <mergeCell ref="H310:J310"/>
    <mergeCell ref="B312:D312"/>
    <mergeCell ref="E312:G312"/>
    <mergeCell ref="H312:J312"/>
    <mergeCell ref="B244:E244"/>
    <mergeCell ref="G244:I244"/>
    <mergeCell ref="J247:K247"/>
    <mergeCell ref="E292:G292"/>
    <mergeCell ref="H292:J292"/>
    <mergeCell ref="E287:G287"/>
    <mergeCell ref="E288:G288"/>
    <mergeCell ref="B280:D280"/>
    <mergeCell ref="H288:J288"/>
    <mergeCell ref="K288:M288"/>
    <mergeCell ref="E289:G289"/>
    <mergeCell ref="K289:M289"/>
    <mergeCell ref="B288:D288"/>
    <mergeCell ref="B289:D289"/>
    <mergeCell ref="K285:M285"/>
    <mergeCell ref="H283:J283"/>
    <mergeCell ref="K280:M280"/>
    <mergeCell ref="K281:M281"/>
    <mergeCell ref="B284:D284"/>
    <mergeCell ref="H287:J287"/>
    <mergeCell ref="H290:J290"/>
    <mergeCell ref="E284:G284"/>
    <mergeCell ref="H284:J284"/>
    <mergeCell ref="B274:D274"/>
    <mergeCell ref="B266:D266"/>
    <mergeCell ref="B268:D268"/>
    <mergeCell ref="E268:G268"/>
    <mergeCell ref="H268:J268"/>
    <mergeCell ref="K259:M259"/>
    <mergeCell ref="K258:M258"/>
    <mergeCell ref="H261:J261"/>
    <mergeCell ref="H263:J263"/>
    <mergeCell ref="H258:J258"/>
    <mergeCell ref="H267:J267"/>
    <mergeCell ref="H265:J265"/>
    <mergeCell ref="K267:M267"/>
    <mergeCell ref="B267:D267"/>
    <mergeCell ref="E267:G267"/>
    <mergeCell ref="B258:D258"/>
    <mergeCell ref="B265:D265"/>
    <mergeCell ref="E265:G265"/>
    <mergeCell ref="K262:M262"/>
    <mergeCell ref="K261:M261"/>
    <mergeCell ref="K260:M260"/>
    <mergeCell ref="B263:D263"/>
    <mergeCell ref="E263:G263"/>
    <mergeCell ref="B259:D259"/>
    <mergeCell ref="E259:G259"/>
    <mergeCell ref="E258:G258"/>
    <mergeCell ref="B257:D257"/>
    <mergeCell ref="E257:G257"/>
    <mergeCell ref="B256:D256"/>
    <mergeCell ref="E256:G256"/>
    <mergeCell ref="E252:G253"/>
    <mergeCell ref="B249:E249"/>
    <mergeCell ref="G249:I249"/>
    <mergeCell ref="J249:K249"/>
    <mergeCell ref="K257:M257"/>
    <mergeCell ref="H256:J256"/>
    <mergeCell ref="K256:M256"/>
    <mergeCell ref="A254:M254"/>
    <mergeCell ref="B247:E247"/>
    <mergeCell ref="G247:I247"/>
    <mergeCell ref="A251:M251"/>
    <mergeCell ref="H257:J257"/>
    <mergeCell ref="A252:A253"/>
    <mergeCell ref="B252:D253"/>
    <mergeCell ref="H252:J253"/>
    <mergeCell ref="K252:M253"/>
    <mergeCell ref="B246:E246"/>
    <mergeCell ref="J246:K246"/>
    <mergeCell ref="L246:M246"/>
    <mergeCell ref="G246:I246"/>
    <mergeCell ref="E270:G270"/>
    <mergeCell ref="H270:J270"/>
    <mergeCell ref="B273:D273"/>
    <mergeCell ref="E273:G273"/>
    <mergeCell ref="B290:D290"/>
    <mergeCell ref="E290:G290"/>
    <mergeCell ref="E274:G274"/>
    <mergeCell ref="H274:J274"/>
    <mergeCell ref="B301:D301"/>
    <mergeCell ref="E301:G301"/>
    <mergeCell ref="H301:J301"/>
    <mergeCell ref="E283:G283"/>
    <mergeCell ref="B287:D287"/>
    <mergeCell ref="E285:G285"/>
    <mergeCell ref="H285:J285"/>
    <mergeCell ref="B285:D285"/>
    <mergeCell ref="B272:D272"/>
    <mergeCell ref="B291:D291"/>
    <mergeCell ref="E291:G291"/>
    <mergeCell ref="H291:J291"/>
    <mergeCell ref="E294:G294"/>
    <mergeCell ref="E293:G293"/>
    <mergeCell ref="H293:J293"/>
    <mergeCell ref="B293:D293"/>
    <mergeCell ref="B313:D313"/>
    <mergeCell ref="E313:G313"/>
    <mergeCell ref="H313:J313"/>
    <mergeCell ref="B281:D281"/>
    <mergeCell ref="E281:G281"/>
    <mergeCell ref="B283:D283"/>
    <mergeCell ref="B282:D282"/>
    <mergeCell ref="E282:G282"/>
    <mergeCell ref="B300:D300"/>
    <mergeCell ref="B295:D295"/>
    <mergeCell ref="E295:G295"/>
    <mergeCell ref="A303:M303"/>
    <mergeCell ref="K301:M301"/>
    <mergeCell ref="K299:M299"/>
    <mergeCell ref="E299:G299"/>
    <mergeCell ref="H299:J299"/>
    <mergeCell ref="E296:G296"/>
    <mergeCell ref="B292:D292"/>
    <mergeCell ref="E300:G300"/>
    <mergeCell ref="H300:J300"/>
    <mergeCell ref="H289:J289"/>
    <mergeCell ref="K292:M292"/>
    <mergeCell ref="K293:M293"/>
    <mergeCell ref="K291:M291"/>
    <mergeCell ref="E318:G318"/>
    <mergeCell ref="H318:J318"/>
    <mergeCell ref="B316:D316"/>
    <mergeCell ref="E316:G316"/>
    <mergeCell ref="H316:J316"/>
    <mergeCell ref="B317:D317"/>
    <mergeCell ref="E317:G317"/>
    <mergeCell ref="H317:J317"/>
    <mergeCell ref="H314:J314"/>
    <mergeCell ref="E314:G314"/>
    <mergeCell ref="A82:A83"/>
    <mergeCell ref="A84:A85"/>
    <mergeCell ref="A88:A89"/>
    <mergeCell ref="A90:A91"/>
    <mergeCell ref="A92:A93"/>
    <mergeCell ref="A100:A101"/>
    <mergeCell ref="D100:E101"/>
    <mergeCell ref="F100:F101"/>
    <mergeCell ref="G100:I100"/>
    <mergeCell ref="B101:C101"/>
    <mergeCell ref="G101:I101"/>
    <mergeCell ref="B84:C84"/>
    <mergeCell ref="B92:C92"/>
    <mergeCell ref="D92:E93"/>
    <mergeCell ref="G92:I92"/>
    <mergeCell ref="D86:E87"/>
    <mergeCell ref="G87:I87"/>
    <mergeCell ref="G86:I86"/>
    <mergeCell ref="L92:M92"/>
    <mergeCell ref="B93:C93"/>
    <mergeCell ref="B242:E242"/>
    <mergeCell ref="G242:I242"/>
    <mergeCell ref="J242:K242"/>
    <mergeCell ref="L242:M242"/>
    <mergeCell ref="A207:A208"/>
    <mergeCell ref="K207:M208"/>
    <mergeCell ref="K198:M198"/>
    <mergeCell ref="B195:F196"/>
    <mergeCell ref="G195:J196"/>
    <mergeCell ref="B197:F197"/>
    <mergeCell ref="G197:J197"/>
    <mergeCell ref="B198:F198"/>
    <mergeCell ref="G198:J198"/>
    <mergeCell ref="A201:A202"/>
    <mergeCell ref="B201:G202"/>
    <mergeCell ref="H201:J202"/>
    <mergeCell ref="K201:M202"/>
    <mergeCell ref="A199:M199"/>
    <mergeCell ref="L93:M93"/>
    <mergeCell ref="A105:M105"/>
    <mergeCell ref="H181:J182"/>
    <mergeCell ref="H169:J170"/>
    <mergeCell ref="B234:E234"/>
    <mergeCell ref="G234:I234"/>
    <mergeCell ref="E107:G108"/>
    <mergeCell ref="H107:J108"/>
    <mergeCell ref="K107:M108"/>
    <mergeCell ref="A102:A103"/>
    <mergeCell ref="J100:K100"/>
    <mergeCell ref="L100:M100"/>
    <mergeCell ref="G237:I237"/>
    <mergeCell ref="J101:K101"/>
    <mergeCell ref="A189:A190"/>
    <mergeCell ref="B189:J190"/>
    <mergeCell ref="L101:M101"/>
    <mergeCell ref="A183:M183"/>
    <mergeCell ref="A184:A185"/>
    <mergeCell ref="B184:G185"/>
    <mergeCell ref="K169:M170"/>
    <mergeCell ref="A171:A172"/>
    <mergeCell ref="B171:G172"/>
    <mergeCell ref="H171:J172"/>
    <mergeCell ref="K171:M172"/>
    <mergeCell ref="A179:M179"/>
    <mergeCell ref="A181:A182"/>
    <mergeCell ref="B181:G182"/>
    <mergeCell ref="B230:E230"/>
    <mergeCell ref="G230:I230"/>
    <mergeCell ref="J230:K230"/>
    <mergeCell ref="B220:E220"/>
    <mergeCell ref="G220:I220"/>
    <mergeCell ref="J220:K220"/>
    <mergeCell ref="B100:C100"/>
    <mergeCell ref="A225:M225"/>
    <mergeCell ref="A210:M210"/>
    <mergeCell ref="B227:E227"/>
    <mergeCell ref="G227:I227"/>
    <mergeCell ref="K181:M182"/>
    <mergeCell ref="H175:J176"/>
    <mergeCell ref="A175:A176"/>
    <mergeCell ref="B175:G176"/>
    <mergeCell ref="A107:A108"/>
    <mergeCell ref="B107:D108"/>
    <mergeCell ref="H205:J206"/>
    <mergeCell ref="K205:M206"/>
    <mergeCell ref="A139:A140"/>
    <mergeCell ref="B139:G140"/>
    <mergeCell ref="H139:J140"/>
    <mergeCell ref="B141:G142"/>
    <mergeCell ref="H141:J142"/>
    <mergeCell ref="B238:E238"/>
    <mergeCell ref="H296:J296"/>
    <mergeCell ref="K296:M296"/>
    <mergeCell ref="B297:D297"/>
    <mergeCell ref="E297:G297"/>
    <mergeCell ref="H297:J297"/>
    <mergeCell ref="K297:M297"/>
    <mergeCell ref="B286:D286"/>
    <mergeCell ref="E286:G286"/>
    <mergeCell ref="H286:J286"/>
    <mergeCell ref="K286:M286"/>
    <mergeCell ref="K287:M287"/>
    <mergeCell ref="J241:K241"/>
    <mergeCell ref="L241:M241"/>
    <mergeCell ref="L238:M238"/>
    <mergeCell ref="G241:I241"/>
    <mergeCell ref="J243:K243"/>
    <mergeCell ref="L243:M243"/>
    <mergeCell ref="B271:D271"/>
    <mergeCell ref="E271:G271"/>
    <mergeCell ref="H271:J271"/>
    <mergeCell ref="B269:D269"/>
    <mergeCell ref="K263:M263"/>
    <mergeCell ref="B270:D270"/>
  </mergeCells>
  <pageMargins left="0.98425196850393704" right="0" top="0.59055118110236227" bottom="0.39370078740157483" header="0.31496062992125984" footer="0.31496062992125984"/>
  <pageSetup paperSize="9" scale="89" fitToHeight="0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3" sqref="I33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1" sqref="G3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ИТОГОВАЯ ТАБЛИЦА (2021)</vt:lpstr>
      <vt:lpstr>Лист2</vt:lpstr>
      <vt:lpstr>Лист3</vt:lpstr>
      <vt:lpstr>'ИТОГОВАЯ ТАБЛИЦА (2021)'!Область_печати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2022-07-22T11:34:19Z</dcterms:modified>
</cp:coreProperties>
</file>