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(2021)'!$A$1:$M$224</definedName>
  </definedNames>
  <calcPr calcId="125725"/>
</workbook>
</file>

<file path=xl/calcChain.xml><?xml version="1.0" encoding="utf-8"?>
<calcChain xmlns="http://schemas.openxmlformats.org/spreadsheetml/2006/main">
  <c r="A75" i="5"/>
  <c r="A77" s="1"/>
  <c r="N161"/>
  <c r="A156"/>
  <c r="A157" s="1"/>
  <c r="A158" s="1"/>
  <c r="A159" s="1"/>
  <c r="A160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61" l="1"/>
  <c r="A197"/>
  <c r="A198" s="1"/>
  <c r="A199" s="1"/>
  <c r="A203" s="1"/>
  <c r="A196"/>
  <c r="A49"/>
  <c r="A53" l="1"/>
  <c r="A55" s="1"/>
  <c r="A57" s="1"/>
  <c r="A59" s="1"/>
  <c r="A61" s="1"/>
  <c r="A63" s="1"/>
  <c r="A65" s="1"/>
  <c r="A67" s="1"/>
  <c r="A71" s="1"/>
  <c r="A73" s="1"/>
  <c r="A51"/>
  <c r="A200"/>
  <c r="A201" s="1"/>
  <c r="A202"/>
  <c r="A204"/>
  <c r="A205" s="1"/>
  <c r="A206" s="1"/>
  <c r="A207" s="1"/>
  <c r="A120"/>
  <c r="A121" s="1"/>
  <c r="A124" s="1"/>
  <c r="A69" l="1"/>
  <c r="A79"/>
  <c r="A81" s="1"/>
  <c r="A83" s="1"/>
  <c r="A85" s="1"/>
  <c r="A142"/>
  <c r="A143" s="1"/>
  <c r="A144" s="1"/>
  <c r="A145" s="1"/>
  <c r="A146" s="1"/>
  <c r="A147" s="1"/>
  <c r="A213"/>
  <c r="A214" s="1"/>
  <c r="A215" s="1"/>
  <c r="A216" s="1"/>
  <c r="A217" s="1"/>
  <c r="A218" s="1"/>
  <c r="A219" s="1"/>
  <c r="A220" s="1"/>
  <c r="A221" s="1"/>
  <c r="A222" s="1"/>
  <c r="A223" s="1"/>
  <c r="A224" s="1"/>
  <c r="A148" l="1"/>
  <c r="N175" l="1"/>
  <c r="N164"/>
  <c r="N162"/>
  <c r="N139"/>
  <c r="N136"/>
</calcChain>
</file>

<file path=xl/sharedStrings.xml><?xml version="1.0" encoding="utf-8"?>
<sst xmlns="http://schemas.openxmlformats.org/spreadsheetml/2006/main" count="538" uniqueCount="230">
  <si>
    <t>Утверждены</t>
  </si>
  <si>
    <t>Ленинградской области</t>
  </si>
  <si>
    <t>НОРМАТИВНЫЕ ЗАТРАТЫ</t>
  </si>
  <si>
    <t>Кировского муниципального района Ленинградской области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</si>
  <si>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</si>
  <si>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</si>
  <si>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</si>
  <si>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</si>
  <si>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</si>
  <si>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</si>
  <si>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Руководители</t>
  </si>
  <si>
    <t>Иные должности (из расчета на одного пользователя)</t>
  </si>
  <si>
    <t>Не более 1 единицы в расчете на одного пользователя</t>
  </si>
  <si>
    <t>Единица измерения</t>
  </si>
  <si>
    <t>шт.</t>
  </si>
  <si>
    <t>5 лет</t>
  </si>
  <si>
    <t>Количество</t>
  </si>
  <si>
    <t>Руководители, иные должности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</si>
  <si>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</si>
  <si>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</si>
  <si>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</si>
  <si>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</si>
  <si>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</si>
  <si>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Из расчета 1 на 1 пользователя</t>
  </si>
  <si>
    <t>Клавиатура</t>
  </si>
  <si>
    <t>Телефон/радиотелефон</t>
  </si>
  <si>
    <t>По мере необходимости</t>
  </si>
  <si>
    <t>Норматив потребления</t>
  </si>
  <si>
    <t>Картридж для лазерного принтера</t>
  </si>
  <si>
    <t>Стол руководителя</t>
  </si>
  <si>
    <t>Справочно</t>
  </si>
  <si>
    <t>Радиатор масляный</t>
  </si>
  <si>
    <t>Стол для переговоров</t>
  </si>
  <si>
    <t>Кресло руководителя</t>
  </si>
  <si>
    <t>7 лет</t>
  </si>
  <si>
    <t>Шкаф для одежды</t>
  </si>
  <si>
    <t>Из расчета 10 на 1 пользователя</t>
  </si>
  <si>
    <t>Шкаф для документов</t>
  </si>
  <si>
    <t>Из расчета 3 на 1 пользователя</t>
  </si>
  <si>
    <t>Стол компьютерный</t>
  </si>
  <si>
    <t>Из расчета 1 на 1 кабинет</t>
  </si>
  <si>
    <t>Из расчета 2 на 1 кабинет</t>
  </si>
  <si>
    <t xml:space="preserve">Наименование </t>
  </si>
  <si>
    <t>Корзина для бумаг</t>
  </si>
  <si>
    <t>115 человек</t>
  </si>
  <si>
    <t>Из расчета 1 на кабинет</t>
  </si>
  <si>
    <t>к 1,1</t>
  </si>
  <si>
    <t>Количество ежегодно</t>
  </si>
  <si>
    <t>Не более 1 на 1 сотрудника</t>
  </si>
  <si>
    <t>Не более 2 на 1 сотрудника</t>
  </si>
  <si>
    <t>Не более 3 на 1 сотрудника</t>
  </si>
  <si>
    <t>постановлением администрации</t>
  </si>
  <si>
    <t>(приложение 1)</t>
  </si>
  <si>
    <t>Из расчета 2 на 1 пользователя</t>
  </si>
  <si>
    <t xml:space="preserve">Иные должности </t>
  </si>
  <si>
    <t xml:space="preserve">Внешний жесткий диск </t>
  </si>
  <si>
    <t>Картридж для лазерного МФУ А4</t>
  </si>
  <si>
    <t>Лампа настольная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</si>
  <si>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</si>
  <si>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</si>
  <si>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</si>
  <si>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</si>
  <si>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</si>
  <si>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</si>
  <si>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</si>
  <si>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</si>
  <si>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</si>
  <si>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</si>
  <si>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Не более 100 на учреждение</t>
  </si>
  <si>
    <t>Не более 10 на учреждение</t>
  </si>
  <si>
    <t>Не более 20 на учреждение</t>
  </si>
  <si>
    <t>Не более  3 на 1 сотрудника</t>
  </si>
  <si>
    <t>Срок полезного использования, лет</t>
  </si>
  <si>
    <t>Стул для посетителей</t>
  </si>
  <si>
    <t>кв.м</t>
  </si>
  <si>
    <t>в соответствии с фактической площадью окна</t>
  </si>
  <si>
    <t>Рулонные шторы</t>
  </si>
  <si>
    <t>Жалюзи</t>
  </si>
  <si>
    <t xml:space="preserve">                Кировского муниципального района</t>
  </si>
  <si>
    <t>МО Шумское сельское поселение</t>
  </si>
  <si>
    <t>Не более  20 на учреждение</t>
  </si>
  <si>
    <t>Не более 50 на учреждение</t>
  </si>
  <si>
    <t>3 шт. на учреждение</t>
  </si>
  <si>
    <t>Не более 15 на учреждение</t>
  </si>
  <si>
    <t xml:space="preserve">Не более 10 на учреждение </t>
  </si>
  <si>
    <t>Не более 3 на учреждение</t>
  </si>
  <si>
    <t>упак.</t>
  </si>
  <si>
    <t>Мешки для мусора (60л)</t>
  </si>
  <si>
    <t>Перчатки резиновые хозяйственные</t>
  </si>
  <si>
    <t>Не более 2 на учреждение</t>
  </si>
  <si>
    <t xml:space="preserve">Из расчета 1 на 1 пользователя + 7 на учреждение </t>
  </si>
  <si>
    <t>Из расчета 1 на 2 пользователей + 7 на учреждение</t>
  </si>
  <si>
    <t>Картридж для цветного  МФУ А3</t>
  </si>
  <si>
    <t>комп. (количество цветов в соответствии с характеристиками МФУ)</t>
  </si>
  <si>
    <t>Не более 10 на 1 сотрудника</t>
  </si>
  <si>
    <t xml:space="preserve">Мыло жидкое </t>
  </si>
  <si>
    <t xml:space="preserve">Гель дизенфицирующий чистящий шт. </t>
  </si>
  <si>
    <t xml:space="preserve">Средство для мытья стекол </t>
  </si>
  <si>
    <t>Тряпка для мытья полов</t>
  </si>
  <si>
    <t>5 раза в год для 1 единицы оргтехники</t>
  </si>
  <si>
    <t>Не более 30 на учреждение</t>
  </si>
  <si>
    <t>Монитор</t>
  </si>
  <si>
    <t>Из расчета 1 на 1 пользователя (без учета иных МФУ, принтеров)</t>
  </si>
  <si>
    <t>Ноутбук</t>
  </si>
  <si>
    <t>Из расчета 1 на 10 пользователей</t>
  </si>
  <si>
    <t>не закупается</t>
  </si>
  <si>
    <t>Планшет</t>
  </si>
  <si>
    <t>Из расчета 1 на 23 пользователей</t>
  </si>
  <si>
    <t>Не более 5 000 шт  на учреждение</t>
  </si>
  <si>
    <t>Комплект для уборки (щетка + совок)</t>
  </si>
  <si>
    <t xml:space="preserve">Сетевой фильтр </t>
  </si>
  <si>
    <t>3 года</t>
  </si>
  <si>
    <t>Мотокоса</t>
  </si>
  <si>
    <t>Триммер бензиновый</t>
  </si>
  <si>
    <t xml:space="preserve">3 года </t>
  </si>
  <si>
    <t>Из расчета 1 на 2 пользователей</t>
  </si>
  <si>
    <t>Из расчета 5 на учреждение</t>
  </si>
  <si>
    <t>Из расчета 1 на 15 пользователей</t>
  </si>
  <si>
    <t xml:space="preserve">Из расчета 1 на 1 пользователя </t>
  </si>
  <si>
    <t>Сканер А4</t>
  </si>
  <si>
    <t>Кресло офисное</t>
  </si>
  <si>
    <t>1. Кабинет главы администрации</t>
  </si>
  <si>
    <t>Стол для конференций</t>
  </si>
  <si>
    <t>2. Руководители</t>
  </si>
  <si>
    <t>3. Иные должности</t>
  </si>
  <si>
    <t xml:space="preserve">Шкаф архивный металлический </t>
  </si>
  <si>
    <t>Вентилятор напольный</t>
  </si>
  <si>
    <t>Вентилятор настольный</t>
  </si>
  <si>
    <t>-</t>
  </si>
  <si>
    <t xml:space="preserve"> МФУ А4</t>
  </si>
  <si>
    <t xml:space="preserve"> МФУ А3</t>
  </si>
  <si>
    <t xml:space="preserve">Принтер А4 </t>
  </si>
  <si>
    <t xml:space="preserve">Flash-карты и прочие накопители </t>
  </si>
  <si>
    <t xml:space="preserve">не планируется к приобретению </t>
  </si>
  <si>
    <t>не планируется к приобретению</t>
  </si>
  <si>
    <t>3 раз в год для 1 единицы оргтехники</t>
  </si>
  <si>
    <t>Антистеплер</t>
  </si>
  <si>
    <t>Блок для записи в ассортименте</t>
  </si>
  <si>
    <t>Бумага А4</t>
  </si>
  <si>
    <t xml:space="preserve">Зажим для бумаг в ассортименте ( уп. 12.шт) </t>
  </si>
  <si>
    <t>Карандаш чернографитовый</t>
  </si>
  <si>
    <t>Карандаш механический</t>
  </si>
  <si>
    <t>Клей ПВА</t>
  </si>
  <si>
    <t>Клеящий карандаш</t>
  </si>
  <si>
    <t>Книги учета в ассортименте</t>
  </si>
  <si>
    <t>Ластик</t>
  </si>
  <si>
    <t>Линейка в ассортименте</t>
  </si>
  <si>
    <t>Накопитель вертикальный</t>
  </si>
  <si>
    <t>Нить для прошивки документов</t>
  </si>
  <si>
    <t>Ножницы канцелярские</t>
  </si>
  <si>
    <t>Папка-обложка "Дело"</t>
  </si>
  <si>
    <t>Папка-регистратор</t>
  </si>
  <si>
    <t>Папка - уголок А4</t>
  </si>
  <si>
    <t>Папка-скоросшиватель "Дело"</t>
  </si>
  <si>
    <t>Папка-скоросшиватель с прозрачным верхом</t>
  </si>
  <si>
    <t>Папка-конверт на кнопке</t>
  </si>
  <si>
    <t>Скобки для степлера в ассортименте</t>
  </si>
  <si>
    <t>Скрепки в ассортименте</t>
  </si>
  <si>
    <t>Степлер</t>
  </si>
  <si>
    <t>Точилка для карандашей</t>
  </si>
  <si>
    <t>Штампы самонаборные в ассортименте</t>
  </si>
  <si>
    <t>Штемпельная краска</t>
  </si>
  <si>
    <t>Ярлычки-закладки, уп от 100 шт.</t>
  </si>
  <si>
    <t xml:space="preserve">Калькулятор </t>
  </si>
  <si>
    <t>Календари в ассортименте</t>
  </si>
  <si>
    <t>Ручки гелиевые в ассортименте</t>
  </si>
  <si>
    <t>Разделитель листов пластиковый</t>
  </si>
  <si>
    <t>Папка-регистратор, А4 в ассортименте</t>
  </si>
  <si>
    <t>Ручки шариковые в ассортименте</t>
  </si>
  <si>
    <t xml:space="preserve"> упак.</t>
  </si>
  <si>
    <t>пач.</t>
  </si>
  <si>
    <t>Источник бесперебойного питания</t>
  </si>
  <si>
    <t>в соответствии с количеством окон</t>
  </si>
  <si>
    <t>на обеспечение функций администрации МО Шумское сельское поселение</t>
  </si>
  <si>
    <t>Конверты, С4</t>
  </si>
  <si>
    <t>Конверты, С5</t>
  </si>
  <si>
    <t>Не более 1 000 шт  на учреждение</t>
  </si>
  <si>
    <t>Не более 2 000 шт  на учреждение</t>
  </si>
  <si>
    <t>Не более 30 шт  на учреждение</t>
  </si>
  <si>
    <t>Не более 10 шт  на учреждение</t>
  </si>
  <si>
    <t>Не более 2 шт  на учреждение</t>
  </si>
  <si>
    <t>Алфавитная книга</t>
  </si>
  <si>
    <t>Похозяйственная книга, 96 л</t>
  </si>
  <si>
    <t>Похозяйственная книга, 48 л</t>
  </si>
  <si>
    <t>Бумага А3</t>
  </si>
  <si>
    <t>Маркер перманентный</t>
  </si>
  <si>
    <t xml:space="preserve">Не более  10 на учреждение   </t>
  </si>
  <si>
    <t>Не более 17 на учреждение</t>
  </si>
  <si>
    <t>Светильники светодиодный</t>
  </si>
  <si>
    <t>Корректоры в ассортименте</t>
  </si>
  <si>
    <t xml:space="preserve">Подушка штемпельная </t>
  </si>
  <si>
    <t xml:space="preserve">Не более  3 на учреждение   </t>
  </si>
  <si>
    <t>Бумага туалетная (двухслойная)</t>
  </si>
  <si>
    <t>Швабра для мытья полов с ведром</t>
  </si>
  <si>
    <t xml:space="preserve">Ершик для санузла напольный с подставкой </t>
  </si>
  <si>
    <t xml:space="preserve">Ведро пластиковое </t>
  </si>
  <si>
    <t xml:space="preserve">Дырокол </t>
  </si>
  <si>
    <t>Точилка для карандашей электрическая</t>
  </si>
  <si>
    <t xml:space="preserve">Ежедневник </t>
  </si>
  <si>
    <t>Конверты, Е65</t>
  </si>
  <si>
    <t xml:space="preserve">Лоток для бумаг </t>
  </si>
  <si>
    <t>Папка на резинках, пластиковая, А 4</t>
  </si>
  <si>
    <t>Папка  файл -вкладыш с перфорацией, 100 шт. в уп.</t>
  </si>
  <si>
    <t>Папка с завязками "Дело"</t>
  </si>
  <si>
    <t>Самоклеющиеся карманы</t>
  </si>
  <si>
    <t>Стикеры в ассортименте</t>
  </si>
  <si>
    <t>Текстовыделитель в ассортименте</t>
  </si>
  <si>
    <t>Бумага для заметок с клейким краем в ассортименте</t>
  </si>
  <si>
    <t>Сейф</t>
  </si>
  <si>
    <t>25 лет</t>
  </si>
  <si>
    <t>Мышь проводная</t>
  </si>
  <si>
    <t>Мышьбеспроводная</t>
  </si>
  <si>
    <t>Клавиатура беспроводная</t>
  </si>
  <si>
    <t>Кондиционер (с установкой)</t>
  </si>
  <si>
    <t>Компьютер персональный в сборе/моноблок с предустановленным ПО</t>
  </si>
  <si>
    <t>Системный блок с предустановленным ПО</t>
  </si>
  <si>
    <t>2. Норматив цены  услуг подвижной связи</t>
  </si>
  <si>
    <t>Предельные расходы на услуги подвижной связи, в месяц (руб)</t>
  </si>
  <si>
    <t>3. Количество SIM-карт, используемых в планшетных компьютерах</t>
  </si>
  <si>
    <t>5. Норматив количества и цены носителей информации</t>
  </si>
  <si>
    <t>6. Норматив количества и цены расходных материалов для различных типов принтеров, многофункциональных устройств, копировальных аппаратов и иной оргтехники</t>
  </si>
  <si>
    <t>7. Норматив количества и цены мебели</t>
  </si>
  <si>
    <t>8. Норматив количества и цены прочего производственного и хозяйственного инвентаря</t>
  </si>
  <si>
    <t>9. Норматив количества и цены канцелярских принадлежностей и иные товары</t>
  </si>
  <si>
    <t>10. Норматив количества и цены хозяйственных товаров и иных принадлежностей</t>
  </si>
  <si>
    <t>SIM-карта для установки в планшетные компьютеры (шт.)</t>
  </si>
  <si>
    <t xml:space="preserve">4. Норматив цены и количества принтеров, многофункциональных устройств, копировальных аппаратов и иной оргтехники </t>
  </si>
  <si>
    <t>Шредер или бумагоуничтожитель</t>
  </si>
  <si>
    <t>Допускается приобретение неуказанных найменований товаров, работ, услуг, в пределах 5% от доведенных лимитов бюджетных обязательств по соответствующему коду классификации расходов (КОСГУ)</t>
  </si>
  <si>
    <t xml:space="preserve">от "31"июля 2023 №129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</si>
</sst>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37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8" fillId="3" borderId="0" xfId="0" applyFont="1" applyFill="1"/>
    <xf numFmtId="0" fontId="8" fillId="2" borderId="36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/>
    </xf>
    <xf numFmtId="2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8" fillId="2" borderId="3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9" fillId="2" borderId="0" xfId="0" applyFont="1" applyFill="1"/>
    <xf numFmtId="0" fontId="10" fillId="2" borderId="0" xfId="0" applyFont="1" applyFill="1" applyBorder="1" applyAlignment="1">
      <alignment vertical="top" wrapText="1"/>
    </xf>
    <xf numFmtId="0" fontId="8" fillId="2" borderId="4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8" fillId="2" borderId="3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8" fillId="2" borderId="36" xfId="0" applyFont="1" applyFill="1" applyBorder="1" applyAlignment="1">
      <alignment horizontal="center" vertical="top"/>
    </xf>
    <xf numFmtId="0" fontId="8" fillId="2" borderId="39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vertical="top" wrapText="1"/>
    </xf>
    <xf numFmtId="0" fontId="8" fillId="2" borderId="36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center" vertical="top" wrapText="1"/>
    </xf>
    <xf numFmtId="4" fontId="8" fillId="2" borderId="36" xfId="0" applyNumberFormat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/>
    </xf>
    <xf numFmtId="4" fontId="8" fillId="2" borderId="8" xfId="0" applyNumberFormat="1" applyFont="1" applyFill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4" fontId="8" fillId="2" borderId="27" xfId="0" applyNumberFormat="1" applyFont="1" applyFill="1" applyBorder="1" applyAlignment="1">
      <alignment horizontal="center" vertical="top" wrapText="1"/>
    </xf>
    <xf numFmtId="4" fontId="8" fillId="2" borderId="2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2" fontId="8" fillId="2" borderId="36" xfId="0" applyNumberFormat="1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/>
    </xf>
    <xf numFmtId="0" fontId="8" fillId="2" borderId="45" xfId="0" applyFont="1" applyFill="1" applyBorder="1" applyAlignment="1">
      <alignment horizontal="center" vertical="top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4" fontId="8" fillId="2" borderId="26" xfId="0" applyNumberFormat="1" applyFont="1" applyFill="1" applyBorder="1" applyAlignment="1">
      <alignment horizontal="center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vertical="top" wrapText="1"/>
    </xf>
    <xf numFmtId="0" fontId="8" fillId="2" borderId="29" xfId="0" applyFont="1" applyFill="1" applyBorder="1" applyAlignment="1">
      <alignment vertical="top" wrapText="1"/>
    </xf>
    <xf numFmtId="0" fontId="8" fillId="2" borderId="30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8" fillId="2" borderId="4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vertical="top"/>
    </xf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8" fillId="2" borderId="38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7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2" borderId="18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8" fillId="2" borderId="14" xfId="0" applyFont="1" applyFill="1" applyBorder="1"/>
    <xf numFmtId="4" fontId="8" fillId="2" borderId="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/>
    <xf numFmtId="0" fontId="8" fillId="2" borderId="12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10" fillId="2" borderId="31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top" wrapText="1"/>
    </xf>
    <xf numFmtId="0" fontId="8" fillId="2" borderId="32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24"/>
  <sheetViews>
    <sheetView tabSelected="1" topLeftCell="A3" zoomScaleNormal="100" workbookViewId="0">
      <selection activeCell="J13" sqref="J13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8.28515625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9.140625" style="1" customWidth="1"/>
    <col min="12" max="12" width="6.28515625" style="1" customWidth="1"/>
    <col min="13" max="13" width="14.140625" style="1" customWidth="1"/>
    <col min="14" max="14" width="12.28515625" style="10" hidden="1" customWidth="1"/>
    <col min="15" max="16384" width="8.85546875" style="1"/>
  </cols>
  <sheetData>
    <row r="1" spans="1:14" ht="15.75">
      <c r="I1" s="21"/>
      <c r="J1" s="21"/>
      <c r="K1" s="21"/>
      <c r="L1" s="21"/>
      <c r="M1" s="21"/>
      <c r="N1" s="10" t="s">
        <v>30</v>
      </c>
    </row>
    <row r="2" spans="1:14" ht="15.75">
      <c r="H2" s="9"/>
      <c r="I2" s="153" t="s">
        <v>0</v>
      </c>
      <c r="J2" s="153"/>
      <c r="K2" s="153"/>
      <c r="L2" s="153"/>
      <c r="M2" s="153"/>
    </row>
    <row r="3" spans="1:14" ht="15.75">
      <c r="H3" s="153" t="s">
        <v>51</v>
      </c>
      <c r="I3" s="153"/>
      <c r="J3" s="153"/>
      <c r="K3" s="153"/>
      <c r="L3" s="153"/>
      <c r="M3" s="153"/>
    </row>
    <row r="4" spans="1:14" ht="15.75">
      <c r="H4" s="18"/>
      <c r="I4" s="153" t="s">
        <v>79</v>
      </c>
      <c r="J4" s="153"/>
      <c r="K4" s="153"/>
      <c r="L4" s="153"/>
      <c r="M4" s="153"/>
    </row>
    <row r="5" spans="1:14" ht="15.75">
      <c r="H5" s="153" t="s">
        <v>78</v>
      </c>
      <c r="I5" s="153"/>
      <c r="J5" s="153"/>
      <c r="K5" s="153"/>
      <c r="L5" s="153"/>
      <c r="M5" s="153"/>
    </row>
    <row r="6" spans="1:14" ht="15.75">
      <c r="H6" s="9"/>
      <c r="I6" s="153" t="s">
        <v>1</v>
      </c>
      <c r="J6" s="153"/>
      <c r="K6" s="153"/>
      <c r="L6" s="153"/>
      <c r="M6" s="153"/>
    </row>
    <row r="7" spans="1:14" ht="15.75">
      <c r="H7" s="9"/>
      <c r="I7" s="154" t="s">
        <v>229</v>
      </c>
      <c r="J7" s="154"/>
      <c r="K7" s="154"/>
      <c r="L7" s="154"/>
      <c r="M7" s="154"/>
    </row>
    <row r="8" spans="1:14">
      <c r="H8" s="9"/>
      <c r="I8" s="155" t="s">
        <v>52</v>
      </c>
      <c r="J8" s="155"/>
      <c r="K8" s="155"/>
      <c r="L8" s="155"/>
      <c r="M8" s="155"/>
    </row>
    <row r="10" spans="1:14" ht="20.25">
      <c r="A10" s="161" t="s">
        <v>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1:14" ht="15.75">
      <c r="A11" s="160" t="s">
        <v>173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4" ht="15.75">
      <c r="A12" s="160" t="s">
        <v>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4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4">
      <c r="A14" s="163" t="s">
        <v>228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</row>
    <row r="15" spans="1:14" ht="27.7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</row>
    <row r="16" spans="1:14" ht="21" customHeight="1"/>
    <row r="17" spans="1:14" ht="18.75">
      <c r="A17" s="159" t="s">
        <v>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2"/>
    </row>
    <row r="18" spans="1:14" ht="18.75">
      <c r="A18" s="159" t="s">
        <v>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2"/>
    </row>
    <row r="19" spans="1:14" ht="15.7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1:14" ht="15" customHeight="1">
      <c r="A20" s="47" t="s">
        <v>7</v>
      </c>
      <c r="B20" s="56" t="s">
        <v>8</v>
      </c>
      <c r="C20" s="57"/>
      <c r="D20" s="58"/>
      <c r="E20" s="56" t="s">
        <v>9</v>
      </c>
      <c r="F20" s="57"/>
      <c r="G20" s="57"/>
      <c r="H20" s="57"/>
      <c r="I20" s="57"/>
      <c r="J20" s="57"/>
      <c r="K20" s="57"/>
      <c r="L20" s="57"/>
      <c r="M20" s="62"/>
      <c r="N20" s="2"/>
    </row>
    <row r="21" spans="1:14" ht="10.5" customHeight="1">
      <c r="A21" s="48"/>
      <c r="B21" s="59"/>
      <c r="C21" s="60"/>
      <c r="D21" s="61"/>
      <c r="E21" s="59"/>
      <c r="F21" s="60"/>
      <c r="G21" s="60"/>
      <c r="H21" s="60"/>
      <c r="I21" s="60"/>
      <c r="J21" s="60"/>
      <c r="K21" s="60"/>
      <c r="L21" s="60"/>
      <c r="M21" s="63"/>
      <c r="N21" s="2"/>
    </row>
    <row r="22" spans="1:14" ht="25.5" customHeight="1">
      <c r="A22" s="20">
        <v>1</v>
      </c>
      <c r="B22" s="104" t="s">
        <v>10</v>
      </c>
      <c r="C22" s="105"/>
      <c r="D22" s="106"/>
      <c r="E22" s="156">
        <v>1</v>
      </c>
      <c r="F22" s="157"/>
      <c r="G22" s="157"/>
      <c r="H22" s="157"/>
      <c r="I22" s="157"/>
      <c r="J22" s="157"/>
      <c r="K22" s="157"/>
      <c r="L22" s="157"/>
      <c r="M22" s="158"/>
      <c r="N22" s="2"/>
    </row>
    <row r="23" spans="1:14" ht="16.5" customHeight="1">
      <c r="A23" s="164">
        <v>2</v>
      </c>
      <c r="B23" s="123" t="s">
        <v>54</v>
      </c>
      <c r="C23" s="124"/>
      <c r="D23" s="125"/>
      <c r="E23" s="86" t="s">
        <v>12</v>
      </c>
      <c r="F23" s="87"/>
      <c r="G23" s="87"/>
      <c r="H23" s="87"/>
      <c r="I23" s="87"/>
      <c r="J23" s="87"/>
      <c r="K23" s="87"/>
      <c r="L23" s="87"/>
      <c r="M23" s="146"/>
      <c r="N23" s="2"/>
    </row>
    <row r="24" spans="1:14">
      <c r="A24" s="164"/>
      <c r="B24" s="123"/>
      <c r="C24" s="124"/>
      <c r="D24" s="125"/>
      <c r="E24" s="89"/>
      <c r="F24" s="90"/>
      <c r="G24" s="90"/>
      <c r="H24" s="90"/>
      <c r="I24" s="90"/>
      <c r="J24" s="90"/>
      <c r="K24" s="90"/>
      <c r="L24" s="90"/>
      <c r="M24" s="147"/>
      <c r="N24" s="2"/>
    </row>
    <row r="25" spans="1:14" ht="3.75" customHeight="1" thickBot="1">
      <c r="A25" s="165"/>
      <c r="B25" s="126"/>
      <c r="C25" s="127"/>
      <c r="D25" s="128"/>
      <c r="E25" s="148"/>
      <c r="F25" s="149"/>
      <c r="G25" s="149"/>
      <c r="H25" s="149"/>
      <c r="I25" s="149"/>
      <c r="J25" s="149"/>
      <c r="K25" s="149"/>
      <c r="L25" s="149"/>
      <c r="M25" s="150"/>
      <c r="N25" s="2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1:14" ht="3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1:14" s="10" customFormat="1" ht="18.75">
      <c r="A28" s="135" t="s">
        <v>216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2"/>
    </row>
    <row r="29" spans="1:14" s="10" customFormat="1" ht="10.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s="10" customFormat="1" ht="15" customHeight="1">
      <c r="A30" s="47" t="s">
        <v>7</v>
      </c>
      <c r="B30" s="56" t="s">
        <v>8</v>
      </c>
      <c r="C30" s="57"/>
      <c r="D30" s="58"/>
      <c r="E30" s="142" t="s">
        <v>217</v>
      </c>
      <c r="F30" s="143"/>
      <c r="G30" s="143"/>
      <c r="H30" s="143"/>
      <c r="I30" s="143"/>
      <c r="J30" s="143"/>
      <c r="K30" s="143"/>
      <c r="L30" s="143"/>
      <c r="M30" s="144"/>
      <c r="N30" s="2"/>
    </row>
    <row r="31" spans="1:14" s="10" customFormat="1" ht="18" customHeight="1">
      <c r="A31" s="48"/>
      <c r="B31" s="59"/>
      <c r="C31" s="60"/>
      <c r="D31" s="61"/>
      <c r="E31" s="92"/>
      <c r="F31" s="93"/>
      <c r="G31" s="93"/>
      <c r="H31" s="93"/>
      <c r="I31" s="93"/>
      <c r="J31" s="93"/>
      <c r="K31" s="93"/>
      <c r="L31" s="93"/>
      <c r="M31" s="145"/>
      <c r="N31" s="2"/>
    </row>
    <row r="32" spans="1:14" s="10" customFormat="1" ht="22.7" customHeight="1">
      <c r="A32" s="20">
        <v>1</v>
      </c>
      <c r="B32" s="104" t="s">
        <v>10</v>
      </c>
      <c r="C32" s="105"/>
      <c r="D32" s="106"/>
      <c r="E32" s="50" t="s">
        <v>105</v>
      </c>
      <c r="F32" s="71"/>
      <c r="G32" s="71"/>
      <c r="H32" s="71"/>
      <c r="I32" s="71"/>
      <c r="J32" s="71"/>
      <c r="K32" s="71"/>
      <c r="L32" s="71"/>
      <c r="M32" s="51"/>
      <c r="N32" s="2"/>
    </row>
    <row r="33" spans="1:14" s="10" customFormat="1" ht="12" customHeight="1">
      <c r="A33" s="37">
        <v>2</v>
      </c>
      <c r="B33" s="65" t="s">
        <v>11</v>
      </c>
      <c r="C33" s="66"/>
      <c r="D33" s="67"/>
      <c r="E33" s="86" t="s">
        <v>105</v>
      </c>
      <c r="F33" s="87"/>
      <c r="G33" s="87"/>
      <c r="H33" s="87"/>
      <c r="I33" s="87"/>
      <c r="J33" s="87"/>
      <c r="K33" s="87"/>
      <c r="L33" s="87"/>
      <c r="M33" s="146"/>
      <c r="N33" s="2"/>
    </row>
    <row r="34" spans="1:14" s="10" customFormat="1" hidden="1">
      <c r="A34" s="164"/>
      <c r="B34" s="123"/>
      <c r="C34" s="124"/>
      <c r="D34" s="125"/>
      <c r="E34" s="89"/>
      <c r="F34" s="90"/>
      <c r="G34" s="90"/>
      <c r="H34" s="90"/>
      <c r="I34" s="90"/>
      <c r="J34" s="90"/>
      <c r="K34" s="90"/>
      <c r="L34" s="90"/>
      <c r="M34" s="147"/>
      <c r="N34" s="2"/>
    </row>
    <row r="35" spans="1:14" s="10" customFormat="1" ht="20.25" customHeight="1" thickBot="1">
      <c r="A35" s="165"/>
      <c r="B35" s="126"/>
      <c r="C35" s="127"/>
      <c r="D35" s="128"/>
      <c r="E35" s="148"/>
      <c r="F35" s="149"/>
      <c r="G35" s="149"/>
      <c r="H35" s="149"/>
      <c r="I35" s="149"/>
      <c r="J35" s="149"/>
      <c r="K35" s="149"/>
      <c r="L35" s="149"/>
      <c r="M35" s="150"/>
      <c r="N35" s="2"/>
    </row>
    <row r="36" spans="1:14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</row>
    <row r="37" spans="1:14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</row>
    <row r="38" spans="1:14" ht="24" customHeight="1">
      <c r="A38" s="135" t="s">
        <v>218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2"/>
    </row>
    <row r="39" spans="1:14" ht="15.7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ht="30" customHeight="1">
      <c r="A40" s="136" t="s">
        <v>8</v>
      </c>
      <c r="B40" s="137"/>
      <c r="C40" s="137"/>
      <c r="D40" s="138"/>
      <c r="E40" s="151" t="s">
        <v>225</v>
      </c>
      <c r="F40" s="137"/>
      <c r="G40" s="137"/>
      <c r="H40" s="137"/>
      <c r="I40" s="137"/>
      <c r="J40" s="137"/>
      <c r="K40" s="137"/>
      <c r="L40" s="137"/>
      <c r="M40" s="152"/>
      <c r="N40" s="2"/>
    </row>
    <row r="41" spans="1:14" ht="16.5" customHeight="1" thickBot="1">
      <c r="A41" s="139" t="s">
        <v>10</v>
      </c>
      <c r="B41" s="140"/>
      <c r="C41" s="140"/>
      <c r="D41" s="141"/>
      <c r="E41" s="50" t="s">
        <v>105</v>
      </c>
      <c r="F41" s="71"/>
      <c r="G41" s="71"/>
      <c r="H41" s="71"/>
      <c r="I41" s="71"/>
      <c r="J41" s="71"/>
      <c r="K41" s="71"/>
      <c r="L41" s="71"/>
      <c r="M41" s="51"/>
      <c r="N41" s="2"/>
    </row>
    <row r="42" spans="1:14" ht="21" customHeight="1" thickBot="1">
      <c r="A42" s="139" t="s">
        <v>22</v>
      </c>
      <c r="B42" s="140"/>
      <c r="C42" s="140"/>
      <c r="D42" s="141"/>
      <c r="E42" s="50" t="s">
        <v>105</v>
      </c>
      <c r="F42" s="71"/>
      <c r="G42" s="71"/>
      <c r="H42" s="71"/>
      <c r="I42" s="71"/>
      <c r="J42" s="71"/>
      <c r="K42" s="71"/>
      <c r="L42" s="71"/>
      <c r="M42" s="51"/>
      <c r="N42" s="2"/>
    </row>
    <row r="43" spans="1:14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</row>
    <row r="44" spans="1:14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</row>
    <row r="45" spans="1:14" s="10" customFormat="1" ht="59.25" customHeight="1" thickBot="1">
      <c r="A45" s="49" t="s">
        <v>226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2"/>
    </row>
    <row r="46" spans="1:14" ht="51" customHeight="1">
      <c r="A46" s="4" t="s">
        <v>6</v>
      </c>
      <c r="B46" s="129" t="s">
        <v>21</v>
      </c>
      <c r="C46" s="129"/>
      <c r="D46" s="129" t="s">
        <v>20</v>
      </c>
      <c r="E46" s="129"/>
      <c r="F46" s="19" t="s">
        <v>19</v>
      </c>
      <c r="G46" s="129" t="s">
        <v>16</v>
      </c>
      <c r="H46" s="129"/>
      <c r="I46" s="129"/>
      <c r="J46" s="129" t="s">
        <v>63</v>
      </c>
      <c r="K46" s="129"/>
      <c r="L46" s="129" t="s">
        <v>72</v>
      </c>
      <c r="M46" s="130"/>
      <c r="N46" s="2"/>
    </row>
    <row r="47" spans="1:14" ht="33" customHeight="1">
      <c r="A47" s="131">
        <v>1</v>
      </c>
      <c r="B47" s="39" t="s">
        <v>10</v>
      </c>
      <c r="C47" s="39"/>
      <c r="D47" s="40" t="s">
        <v>214</v>
      </c>
      <c r="E47" s="40"/>
      <c r="F47" s="15" t="s">
        <v>14</v>
      </c>
      <c r="G47" s="41" t="s">
        <v>23</v>
      </c>
      <c r="H47" s="41"/>
      <c r="I47" s="41"/>
      <c r="J47" s="42">
        <v>81406</v>
      </c>
      <c r="K47" s="42"/>
      <c r="L47" s="41">
        <v>3</v>
      </c>
      <c r="M47" s="43"/>
      <c r="N47" s="2" t="s">
        <v>44</v>
      </c>
    </row>
    <row r="48" spans="1:14" ht="69.75" customHeight="1">
      <c r="A48" s="131"/>
      <c r="B48" s="39" t="s">
        <v>22</v>
      </c>
      <c r="C48" s="39"/>
      <c r="D48" s="40"/>
      <c r="E48" s="40"/>
      <c r="F48" s="15" t="s">
        <v>14</v>
      </c>
      <c r="G48" s="41" t="s">
        <v>90</v>
      </c>
      <c r="H48" s="41"/>
      <c r="I48" s="41"/>
      <c r="J48" s="42">
        <v>79639.34</v>
      </c>
      <c r="K48" s="42"/>
      <c r="L48" s="41">
        <v>3</v>
      </c>
      <c r="M48" s="43"/>
      <c r="N48" s="2"/>
    </row>
    <row r="49" spans="1:14" ht="69.75" customHeight="1">
      <c r="A49" s="37">
        <f>A47+1</f>
        <v>2</v>
      </c>
      <c r="B49" s="39" t="s">
        <v>10</v>
      </c>
      <c r="C49" s="39"/>
      <c r="D49" s="118" t="s">
        <v>101</v>
      </c>
      <c r="E49" s="119"/>
      <c r="F49" s="15" t="s">
        <v>14</v>
      </c>
      <c r="G49" s="41" t="s">
        <v>23</v>
      </c>
      <c r="H49" s="41"/>
      <c r="I49" s="41"/>
      <c r="J49" s="45">
        <v>21846.33</v>
      </c>
      <c r="K49" s="46"/>
      <c r="L49" s="50">
        <v>3</v>
      </c>
      <c r="M49" s="51"/>
      <c r="N49" s="2"/>
    </row>
    <row r="50" spans="1:14" ht="69.75" customHeight="1">
      <c r="A50" s="38"/>
      <c r="B50" s="39" t="s">
        <v>22</v>
      </c>
      <c r="C50" s="39"/>
      <c r="D50" s="120"/>
      <c r="E50" s="121"/>
      <c r="F50" s="15" t="s">
        <v>14</v>
      </c>
      <c r="G50" s="41" t="s">
        <v>90</v>
      </c>
      <c r="H50" s="41"/>
      <c r="I50" s="41"/>
      <c r="J50" s="45">
        <v>20079.669999999998</v>
      </c>
      <c r="K50" s="46"/>
      <c r="L50" s="50">
        <v>3</v>
      </c>
      <c r="M50" s="51"/>
      <c r="N50" s="2"/>
    </row>
    <row r="51" spans="1:14" ht="69.75" customHeight="1">
      <c r="A51" s="37">
        <f>A49+1</f>
        <v>3</v>
      </c>
      <c r="B51" s="39" t="s">
        <v>10</v>
      </c>
      <c r="C51" s="39"/>
      <c r="D51" s="118" t="s">
        <v>215</v>
      </c>
      <c r="E51" s="119"/>
      <c r="F51" s="30" t="s">
        <v>14</v>
      </c>
      <c r="G51" s="41" t="s">
        <v>23</v>
      </c>
      <c r="H51" s="41"/>
      <c r="I51" s="41"/>
      <c r="J51" s="45">
        <v>59559.67</v>
      </c>
      <c r="K51" s="46"/>
      <c r="L51" s="50">
        <v>3</v>
      </c>
      <c r="M51" s="51"/>
      <c r="N51" s="2"/>
    </row>
    <row r="52" spans="1:14" ht="69.75" customHeight="1">
      <c r="A52" s="38"/>
      <c r="B52" s="39" t="s">
        <v>22</v>
      </c>
      <c r="C52" s="39"/>
      <c r="D52" s="120"/>
      <c r="E52" s="121"/>
      <c r="F52" s="30" t="s">
        <v>14</v>
      </c>
      <c r="G52" s="41" t="s">
        <v>90</v>
      </c>
      <c r="H52" s="41"/>
      <c r="I52" s="41"/>
      <c r="J52" s="45">
        <v>59559.67</v>
      </c>
      <c r="K52" s="46"/>
      <c r="L52" s="50">
        <v>3</v>
      </c>
      <c r="M52" s="51"/>
      <c r="N52" s="2"/>
    </row>
    <row r="53" spans="1:14" ht="30.75" customHeight="1">
      <c r="A53" s="37">
        <f t="shared" ref="A53" si="0">A49+1</f>
        <v>3</v>
      </c>
      <c r="B53" s="39" t="s">
        <v>10</v>
      </c>
      <c r="C53" s="39"/>
      <c r="D53" s="40" t="s">
        <v>103</v>
      </c>
      <c r="E53" s="40"/>
      <c r="F53" s="15" t="s">
        <v>14</v>
      </c>
      <c r="G53" s="41" t="s">
        <v>23</v>
      </c>
      <c r="H53" s="41"/>
      <c r="I53" s="41"/>
      <c r="J53" s="52">
        <v>100000</v>
      </c>
      <c r="K53" s="53"/>
      <c r="L53" s="41">
        <v>3</v>
      </c>
      <c r="M53" s="41"/>
      <c r="N53" s="2"/>
    </row>
    <row r="54" spans="1:14" ht="62.25" customHeight="1">
      <c r="A54" s="38"/>
      <c r="B54" s="39" t="s">
        <v>22</v>
      </c>
      <c r="C54" s="39"/>
      <c r="D54" s="40"/>
      <c r="E54" s="40"/>
      <c r="F54" s="15" t="s">
        <v>14</v>
      </c>
      <c r="G54" s="41" t="s">
        <v>104</v>
      </c>
      <c r="H54" s="41"/>
      <c r="I54" s="41"/>
      <c r="J54" s="42" t="s">
        <v>128</v>
      </c>
      <c r="K54" s="42"/>
      <c r="L54" s="41">
        <v>3</v>
      </c>
      <c r="M54" s="41"/>
      <c r="N54" s="2"/>
    </row>
    <row r="55" spans="1:14" ht="62.25" customHeight="1">
      <c r="A55" s="37">
        <f t="shared" ref="A55" si="1">A53+1</f>
        <v>4</v>
      </c>
      <c r="B55" s="39" t="s">
        <v>10</v>
      </c>
      <c r="C55" s="39"/>
      <c r="D55" s="40" t="s">
        <v>106</v>
      </c>
      <c r="E55" s="40"/>
      <c r="F55" s="15" t="s">
        <v>14</v>
      </c>
      <c r="G55" s="41" t="s">
        <v>23</v>
      </c>
      <c r="H55" s="41"/>
      <c r="I55" s="41"/>
      <c r="J55" s="52">
        <v>60000</v>
      </c>
      <c r="K55" s="53"/>
      <c r="L55" s="41">
        <v>3</v>
      </c>
      <c r="M55" s="41"/>
      <c r="N55" s="2"/>
    </row>
    <row r="56" spans="1:14" ht="75" customHeight="1">
      <c r="A56" s="38"/>
      <c r="B56" s="39" t="s">
        <v>22</v>
      </c>
      <c r="C56" s="39"/>
      <c r="D56" s="40"/>
      <c r="E56" s="40"/>
      <c r="F56" s="15" t="s">
        <v>14</v>
      </c>
      <c r="G56" s="41" t="s">
        <v>107</v>
      </c>
      <c r="H56" s="41"/>
      <c r="I56" s="41"/>
      <c r="J56" s="52" t="s">
        <v>128</v>
      </c>
      <c r="K56" s="53"/>
      <c r="L56" s="41">
        <v>3</v>
      </c>
      <c r="M56" s="41"/>
      <c r="N56" s="2"/>
    </row>
    <row r="57" spans="1:14" ht="30.75" customHeight="1">
      <c r="A57" s="37">
        <f t="shared" ref="A57" si="2">A55+1</f>
        <v>5</v>
      </c>
      <c r="B57" s="39" t="s">
        <v>10</v>
      </c>
      <c r="C57" s="39"/>
      <c r="D57" s="40" t="s">
        <v>129</v>
      </c>
      <c r="E57" s="40"/>
      <c r="F57" s="15" t="s">
        <v>14</v>
      </c>
      <c r="G57" s="41" t="s">
        <v>23</v>
      </c>
      <c r="H57" s="41"/>
      <c r="I57" s="41"/>
      <c r="J57" s="42">
        <v>54829.67</v>
      </c>
      <c r="K57" s="42"/>
      <c r="L57" s="41">
        <v>3</v>
      </c>
      <c r="M57" s="43"/>
      <c r="N57" s="2"/>
    </row>
    <row r="58" spans="1:14" ht="51.75" customHeight="1">
      <c r="A58" s="38"/>
      <c r="B58" s="39" t="s">
        <v>22</v>
      </c>
      <c r="C58" s="39"/>
      <c r="D58" s="40"/>
      <c r="E58" s="40"/>
      <c r="F58" s="15" t="s">
        <v>14</v>
      </c>
      <c r="G58" s="41" t="s">
        <v>91</v>
      </c>
      <c r="H58" s="41"/>
      <c r="I58" s="41"/>
      <c r="J58" s="42">
        <v>54829.67</v>
      </c>
      <c r="K58" s="42"/>
      <c r="L58" s="41">
        <v>3</v>
      </c>
      <c r="M58" s="43"/>
      <c r="N58" s="2"/>
    </row>
    <row r="59" spans="1:14" ht="51.75" customHeight="1">
      <c r="A59" s="37">
        <f t="shared" ref="A59" si="3">A57+1</f>
        <v>6</v>
      </c>
      <c r="B59" s="39" t="s">
        <v>10</v>
      </c>
      <c r="C59" s="39"/>
      <c r="D59" s="118" t="s">
        <v>130</v>
      </c>
      <c r="E59" s="119"/>
      <c r="F59" s="15" t="s">
        <v>14</v>
      </c>
      <c r="G59" s="50" t="s">
        <v>115</v>
      </c>
      <c r="H59" s="71"/>
      <c r="I59" s="72"/>
      <c r="J59" s="45" t="s">
        <v>134</v>
      </c>
      <c r="K59" s="46"/>
      <c r="L59" s="50">
        <v>3</v>
      </c>
      <c r="M59" s="51"/>
      <c r="N59" s="2"/>
    </row>
    <row r="60" spans="1:14" ht="51.75" customHeight="1">
      <c r="A60" s="38"/>
      <c r="B60" s="39" t="s">
        <v>22</v>
      </c>
      <c r="C60" s="39"/>
      <c r="D60" s="120"/>
      <c r="E60" s="121"/>
      <c r="F60" s="15" t="s">
        <v>14</v>
      </c>
      <c r="G60" s="50" t="s">
        <v>116</v>
      </c>
      <c r="H60" s="71"/>
      <c r="I60" s="72"/>
      <c r="J60" s="45" t="s">
        <v>134</v>
      </c>
      <c r="K60" s="46"/>
      <c r="L60" s="50">
        <v>3</v>
      </c>
      <c r="M60" s="51"/>
      <c r="N60" s="2"/>
    </row>
    <row r="61" spans="1:14" ht="36.75" customHeight="1">
      <c r="A61" s="37">
        <f t="shared" ref="A61" si="4">A59+1</f>
        <v>7</v>
      </c>
      <c r="B61" s="39" t="s">
        <v>10</v>
      </c>
      <c r="C61" s="39"/>
      <c r="D61" s="118" t="s">
        <v>131</v>
      </c>
      <c r="E61" s="119"/>
      <c r="F61" s="15" t="s">
        <v>14</v>
      </c>
      <c r="G61" s="50" t="s">
        <v>23</v>
      </c>
      <c r="H61" s="71"/>
      <c r="I61" s="72"/>
      <c r="J61" s="45">
        <v>26733</v>
      </c>
      <c r="K61" s="46"/>
      <c r="L61" s="50">
        <v>3</v>
      </c>
      <c r="M61" s="51"/>
      <c r="N61" s="2"/>
    </row>
    <row r="62" spans="1:14" ht="85.5" customHeight="1">
      <c r="A62" s="38"/>
      <c r="B62" s="39" t="s">
        <v>22</v>
      </c>
      <c r="C62" s="39"/>
      <c r="D62" s="120"/>
      <c r="E62" s="121"/>
      <c r="F62" s="15" t="s">
        <v>14</v>
      </c>
      <c r="G62" s="50" t="s">
        <v>102</v>
      </c>
      <c r="H62" s="71"/>
      <c r="I62" s="72"/>
      <c r="J62" s="45">
        <v>26733</v>
      </c>
      <c r="K62" s="46"/>
      <c r="L62" s="50">
        <v>3</v>
      </c>
      <c r="M62" s="51"/>
      <c r="N62" s="2"/>
    </row>
    <row r="63" spans="1:14" ht="42.75" customHeight="1">
      <c r="A63" s="37">
        <f t="shared" ref="A63" si="5">A61+1</f>
        <v>8</v>
      </c>
      <c r="B63" s="39" t="s">
        <v>10</v>
      </c>
      <c r="C63" s="39"/>
      <c r="D63" s="118" t="s">
        <v>119</v>
      </c>
      <c r="E63" s="119"/>
      <c r="F63" s="15" t="s">
        <v>14</v>
      </c>
      <c r="G63" s="50" t="s">
        <v>118</v>
      </c>
      <c r="H63" s="71"/>
      <c r="I63" s="72"/>
      <c r="J63" s="45">
        <v>29013</v>
      </c>
      <c r="K63" s="46"/>
      <c r="L63" s="50">
        <v>3</v>
      </c>
      <c r="M63" s="51"/>
      <c r="N63" s="2"/>
    </row>
    <row r="64" spans="1:14" ht="30" customHeight="1">
      <c r="A64" s="38"/>
      <c r="B64" s="39" t="s">
        <v>22</v>
      </c>
      <c r="C64" s="39"/>
      <c r="D64" s="120"/>
      <c r="E64" s="121"/>
      <c r="F64" s="15" t="s">
        <v>14</v>
      </c>
      <c r="G64" s="50" t="s">
        <v>117</v>
      </c>
      <c r="H64" s="71"/>
      <c r="I64" s="72"/>
      <c r="J64" s="45">
        <v>29013</v>
      </c>
      <c r="K64" s="46"/>
      <c r="L64" s="50">
        <v>3</v>
      </c>
      <c r="M64" s="51"/>
      <c r="N64" s="2"/>
    </row>
    <row r="65" spans="1:17" ht="30" customHeight="1">
      <c r="A65" s="37">
        <f t="shared" ref="A65:A67" si="6">A63+1</f>
        <v>9</v>
      </c>
      <c r="B65" s="39" t="s">
        <v>10</v>
      </c>
      <c r="C65" s="39"/>
      <c r="D65" s="40" t="s">
        <v>210</v>
      </c>
      <c r="E65" s="40"/>
      <c r="F65" s="44" t="s">
        <v>14</v>
      </c>
      <c r="G65" s="41" t="s">
        <v>23</v>
      </c>
      <c r="H65" s="41"/>
      <c r="I65" s="41"/>
      <c r="J65" s="45">
        <v>1131</v>
      </c>
      <c r="K65" s="46"/>
      <c r="L65" s="41">
        <v>3</v>
      </c>
      <c r="M65" s="43"/>
      <c r="N65" s="2"/>
    </row>
    <row r="66" spans="1:17" ht="30" customHeight="1">
      <c r="A66" s="38"/>
      <c r="B66" s="39" t="s">
        <v>22</v>
      </c>
      <c r="C66" s="39"/>
      <c r="D66" s="40"/>
      <c r="E66" s="40"/>
      <c r="F66" s="44"/>
      <c r="G66" s="41"/>
      <c r="H66" s="41"/>
      <c r="I66" s="41"/>
      <c r="J66" s="45">
        <v>1131</v>
      </c>
      <c r="K66" s="46"/>
      <c r="L66" s="41">
        <v>3</v>
      </c>
      <c r="M66" s="43"/>
      <c r="N66" s="2"/>
    </row>
    <row r="67" spans="1:17" ht="30" customHeight="1">
      <c r="A67" s="37">
        <f t="shared" si="6"/>
        <v>10</v>
      </c>
      <c r="B67" s="39" t="s">
        <v>10</v>
      </c>
      <c r="C67" s="39"/>
      <c r="D67" s="40" t="s">
        <v>211</v>
      </c>
      <c r="E67" s="40"/>
      <c r="F67" s="44" t="s">
        <v>14</v>
      </c>
      <c r="G67" s="41" t="s">
        <v>23</v>
      </c>
      <c r="H67" s="41"/>
      <c r="I67" s="41"/>
      <c r="J67" s="45">
        <v>1446.33</v>
      </c>
      <c r="K67" s="46"/>
      <c r="L67" s="41">
        <v>3</v>
      </c>
      <c r="M67" s="43"/>
      <c r="N67" s="2"/>
    </row>
    <row r="68" spans="1:17" ht="30" customHeight="1">
      <c r="A68" s="38"/>
      <c r="B68" s="39" t="s">
        <v>22</v>
      </c>
      <c r="C68" s="39"/>
      <c r="D68" s="40"/>
      <c r="E68" s="40"/>
      <c r="F68" s="44"/>
      <c r="G68" s="41"/>
      <c r="H68" s="41"/>
      <c r="I68" s="41"/>
      <c r="J68" s="45">
        <v>1446.33</v>
      </c>
      <c r="K68" s="46"/>
      <c r="L68" s="41">
        <v>3</v>
      </c>
      <c r="M68" s="43"/>
      <c r="N68" s="2"/>
    </row>
    <row r="69" spans="1:17" ht="30" customHeight="1">
      <c r="A69" s="37">
        <f t="shared" ref="A69:A71" si="7">A65+1</f>
        <v>10</v>
      </c>
      <c r="B69" s="39" t="s">
        <v>10</v>
      </c>
      <c r="C69" s="39"/>
      <c r="D69" s="40" t="s">
        <v>24</v>
      </c>
      <c r="E69" s="40"/>
      <c r="F69" s="44" t="s">
        <v>14</v>
      </c>
      <c r="G69" s="41" t="s">
        <v>23</v>
      </c>
      <c r="H69" s="41"/>
      <c r="I69" s="41"/>
      <c r="J69" s="45">
        <v>1436.33</v>
      </c>
      <c r="K69" s="46"/>
      <c r="L69" s="41">
        <v>3</v>
      </c>
      <c r="M69" s="43"/>
      <c r="N69" s="2"/>
    </row>
    <row r="70" spans="1:17" ht="30" customHeight="1">
      <c r="A70" s="38"/>
      <c r="B70" s="39" t="s">
        <v>22</v>
      </c>
      <c r="C70" s="39"/>
      <c r="D70" s="40"/>
      <c r="E70" s="40"/>
      <c r="F70" s="44"/>
      <c r="G70" s="41"/>
      <c r="H70" s="41"/>
      <c r="I70" s="41"/>
      <c r="J70" s="45">
        <v>1436.33</v>
      </c>
      <c r="K70" s="46"/>
      <c r="L70" s="41">
        <v>3</v>
      </c>
      <c r="M70" s="43"/>
      <c r="N70" s="2"/>
    </row>
    <row r="71" spans="1:17" ht="23.25" customHeight="1">
      <c r="A71" s="37">
        <f t="shared" si="7"/>
        <v>11</v>
      </c>
      <c r="B71" s="39" t="s">
        <v>10</v>
      </c>
      <c r="C71" s="39"/>
      <c r="D71" s="40" t="s">
        <v>212</v>
      </c>
      <c r="E71" s="40"/>
      <c r="F71" s="44" t="s">
        <v>14</v>
      </c>
      <c r="G71" s="41" t="s">
        <v>23</v>
      </c>
      <c r="H71" s="41"/>
      <c r="I71" s="41"/>
      <c r="J71" s="45">
        <v>1751.33</v>
      </c>
      <c r="K71" s="46"/>
      <c r="L71" s="41">
        <v>3</v>
      </c>
      <c r="M71" s="43"/>
      <c r="N71" s="2"/>
    </row>
    <row r="72" spans="1:17" ht="30" customHeight="1">
      <c r="A72" s="38"/>
      <c r="B72" s="39" t="s">
        <v>22</v>
      </c>
      <c r="C72" s="39"/>
      <c r="D72" s="40"/>
      <c r="E72" s="40"/>
      <c r="F72" s="44"/>
      <c r="G72" s="41"/>
      <c r="H72" s="41"/>
      <c r="I72" s="41"/>
      <c r="J72" s="45">
        <v>1751.33</v>
      </c>
      <c r="K72" s="46"/>
      <c r="L72" s="41">
        <v>3</v>
      </c>
      <c r="M72" s="43"/>
      <c r="N72" s="2"/>
    </row>
    <row r="73" spans="1:17" ht="17.25" customHeight="1">
      <c r="A73" s="37">
        <f>A71+1</f>
        <v>12</v>
      </c>
      <c r="B73" s="39" t="s">
        <v>10</v>
      </c>
      <c r="C73" s="39"/>
      <c r="D73" s="40" t="s">
        <v>213</v>
      </c>
      <c r="E73" s="40"/>
      <c r="F73" s="44" t="s">
        <v>14</v>
      </c>
      <c r="G73" s="41" t="s">
        <v>45</v>
      </c>
      <c r="H73" s="41"/>
      <c r="I73" s="41"/>
      <c r="J73" s="42">
        <v>60943.33</v>
      </c>
      <c r="K73" s="42"/>
      <c r="L73" s="41">
        <v>5</v>
      </c>
      <c r="M73" s="41"/>
      <c r="N73" s="2"/>
      <c r="O73" s="28"/>
      <c r="P73" s="28"/>
      <c r="Q73" s="29"/>
    </row>
    <row r="74" spans="1:17" ht="17.25" customHeight="1">
      <c r="A74" s="38"/>
      <c r="B74" s="39" t="s">
        <v>22</v>
      </c>
      <c r="C74" s="39"/>
      <c r="D74" s="40"/>
      <c r="E74" s="40"/>
      <c r="F74" s="44"/>
      <c r="G74" s="41"/>
      <c r="H74" s="41"/>
      <c r="I74" s="41"/>
      <c r="J74" s="42"/>
      <c r="K74" s="42"/>
      <c r="L74" s="41"/>
      <c r="M74" s="41"/>
      <c r="N74" s="2"/>
      <c r="O74" s="28"/>
      <c r="P74" s="28"/>
      <c r="Q74" s="29"/>
    </row>
    <row r="75" spans="1:17" ht="30" customHeight="1">
      <c r="A75" s="37">
        <f t="shared" ref="A75" si="8">A73+1</f>
        <v>13</v>
      </c>
      <c r="B75" s="39" t="s">
        <v>10</v>
      </c>
      <c r="C75" s="39"/>
      <c r="D75" s="40" t="s">
        <v>227</v>
      </c>
      <c r="E75" s="40"/>
      <c r="F75" s="36" t="s">
        <v>14</v>
      </c>
      <c r="G75" s="41" t="s">
        <v>23</v>
      </c>
      <c r="H75" s="41"/>
      <c r="I75" s="41"/>
      <c r="J75" s="42">
        <v>23596.33</v>
      </c>
      <c r="K75" s="42"/>
      <c r="L75" s="41">
        <v>7</v>
      </c>
      <c r="M75" s="43"/>
      <c r="N75" s="2"/>
    </row>
    <row r="76" spans="1:17" ht="48" customHeight="1">
      <c r="A76" s="38"/>
      <c r="B76" s="39" t="s">
        <v>22</v>
      </c>
      <c r="C76" s="39"/>
      <c r="D76" s="40"/>
      <c r="E76" s="40"/>
      <c r="F76" s="36" t="s">
        <v>14</v>
      </c>
      <c r="G76" s="41" t="s">
        <v>45</v>
      </c>
      <c r="H76" s="41"/>
      <c r="I76" s="41"/>
      <c r="J76" s="42">
        <v>23596.33</v>
      </c>
      <c r="K76" s="42"/>
      <c r="L76" s="41">
        <v>7</v>
      </c>
      <c r="M76" s="43"/>
      <c r="N76" s="2"/>
    </row>
    <row r="77" spans="1:17" ht="30" customHeight="1">
      <c r="A77" s="37">
        <f t="shared" ref="A77" si="9">A75+1</f>
        <v>14</v>
      </c>
      <c r="B77" s="39" t="s">
        <v>10</v>
      </c>
      <c r="C77" s="39"/>
      <c r="D77" s="40" t="s">
        <v>25</v>
      </c>
      <c r="E77" s="40"/>
      <c r="F77" s="15" t="s">
        <v>14</v>
      </c>
      <c r="G77" s="41" t="s">
        <v>53</v>
      </c>
      <c r="H77" s="41"/>
      <c r="I77" s="41"/>
      <c r="J77" s="42">
        <v>7789.67</v>
      </c>
      <c r="K77" s="42"/>
      <c r="L77" s="41">
        <v>5</v>
      </c>
      <c r="M77" s="43"/>
      <c r="N77" s="2"/>
    </row>
    <row r="78" spans="1:17" ht="48" customHeight="1">
      <c r="A78" s="38"/>
      <c r="B78" s="39" t="s">
        <v>22</v>
      </c>
      <c r="C78" s="39"/>
      <c r="D78" s="40"/>
      <c r="E78" s="40"/>
      <c r="F78" s="15" t="s">
        <v>14</v>
      </c>
      <c r="G78" s="41" t="s">
        <v>23</v>
      </c>
      <c r="H78" s="41"/>
      <c r="I78" s="41"/>
      <c r="J78" s="42">
        <v>7789.67</v>
      </c>
      <c r="K78" s="42"/>
      <c r="L78" s="41">
        <v>5</v>
      </c>
      <c r="M78" s="43"/>
      <c r="N78" s="2"/>
    </row>
    <row r="79" spans="1:17">
      <c r="A79" s="37">
        <f t="shared" ref="A79" si="10">A77+1</f>
        <v>15</v>
      </c>
      <c r="B79" s="39" t="s">
        <v>10</v>
      </c>
      <c r="C79" s="39"/>
      <c r="D79" s="40" t="s">
        <v>31</v>
      </c>
      <c r="E79" s="40"/>
      <c r="F79" s="44" t="s">
        <v>14</v>
      </c>
      <c r="G79" s="41" t="s">
        <v>45</v>
      </c>
      <c r="H79" s="41"/>
      <c r="I79" s="41"/>
      <c r="J79" s="52">
        <v>5645.67</v>
      </c>
      <c r="K79" s="53"/>
      <c r="L79" s="41">
        <v>5</v>
      </c>
      <c r="M79" s="43"/>
      <c r="N79" s="2"/>
    </row>
    <row r="80" spans="1:17" ht="45" customHeight="1">
      <c r="A80" s="38"/>
      <c r="B80" s="39" t="s">
        <v>22</v>
      </c>
      <c r="C80" s="39"/>
      <c r="D80" s="40"/>
      <c r="E80" s="40"/>
      <c r="F80" s="44"/>
      <c r="G80" s="41"/>
      <c r="H80" s="41"/>
      <c r="I80" s="41"/>
      <c r="J80" s="54"/>
      <c r="K80" s="55"/>
      <c r="L80" s="41"/>
      <c r="M80" s="43"/>
      <c r="N80" s="2"/>
    </row>
    <row r="81" spans="1:14" ht="30" customHeight="1">
      <c r="A81" s="37">
        <f t="shared" ref="A81" si="11">A79+1</f>
        <v>16</v>
      </c>
      <c r="B81" s="39" t="s">
        <v>10</v>
      </c>
      <c r="C81" s="39"/>
      <c r="D81" s="118" t="s">
        <v>126</v>
      </c>
      <c r="E81" s="119"/>
      <c r="F81" s="117" t="s">
        <v>14</v>
      </c>
      <c r="G81" s="50" t="s">
        <v>45</v>
      </c>
      <c r="H81" s="71"/>
      <c r="I81" s="72"/>
      <c r="J81" s="45">
        <v>3709.67</v>
      </c>
      <c r="K81" s="46"/>
      <c r="L81" s="50">
        <v>5</v>
      </c>
      <c r="M81" s="51"/>
      <c r="N81" s="2"/>
    </row>
    <row r="82" spans="1:14" ht="30" customHeight="1">
      <c r="A82" s="38"/>
      <c r="B82" s="39" t="s">
        <v>22</v>
      </c>
      <c r="C82" s="39"/>
      <c r="D82" s="120"/>
      <c r="E82" s="121"/>
      <c r="F82" s="117"/>
      <c r="G82" s="50" t="s">
        <v>23</v>
      </c>
      <c r="H82" s="71"/>
      <c r="I82" s="72"/>
      <c r="J82" s="45">
        <v>3709.67</v>
      </c>
      <c r="K82" s="46"/>
      <c r="L82" s="50">
        <v>5</v>
      </c>
      <c r="M82" s="51"/>
      <c r="N82" s="2"/>
    </row>
    <row r="83" spans="1:14" ht="30" customHeight="1">
      <c r="A83" s="37">
        <f t="shared" ref="A83:A85" si="12">A81+1</f>
        <v>17</v>
      </c>
      <c r="B83" s="39" t="s">
        <v>10</v>
      </c>
      <c r="C83" s="39"/>
      <c r="D83" s="118" t="s">
        <v>127</v>
      </c>
      <c r="E83" s="119"/>
      <c r="F83" s="117" t="s">
        <v>14</v>
      </c>
      <c r="G83" s="50" t="s">
        <v>45</v>
      </c>
      <c r="H83" s="71"/>
      <c r="I83" s="72"/>
      <c r="J83" s="45">
        <v>2336.33</v>
      </c>
      <c r="K83" s="46"/>
      <c r="L83" s="50">
        <v>5</v>
      </c>
      <c r="M83" s="51"/>
      <c r="N83" s="2"/>
    </row>
    <row r="84" spans="1:14" ht="30.75" customHeight="1">
      <c r="A84" s="38"/>
      <c r="B84" s="39" t="s">
        <v>22</v>
      </c>
      <c r="C84" s="39"/>
      <c r="D84" s="120"/>
      <c r="E84" s="121"/>
      <c r="F84" s="117"/>
      <c r="G84" s="50" t="s">
        <v>23</v>
      </c>
      <c r="H84" s="71"/>
      <c r="I84" s="72"/>
      <c r="J84" s="45">
        <v>2336.33</v>
      </c>
      <c r="K84" s="46"/>
      <c r="L84" s="50">
        <v>5</v>
      </c>
      <c r="M84" s="51"/>
      <c r="N84" s="2"/>
    </row>
    <row r="85" spans="1:14" ht="30" customHeight="1">
      <c r="A85" s="37">
        <f t="shared" si="12"/>
        <v>18</v>
      </c>
      <c r="B85" s="39" t="s">
        <v>10</v>
      </c>
      <c r="C85" s="39"/>
      <c r="D85" s="118" t="s">
        <v>171</v>
      </c>
      <c r="E85" s="119"/>
      <c r="F85" s="117" t="s">
        <v>14</v>
      </c>
      <c r="G85" s="50" t="s">
        <v>23</v>
      </c>
      <c r="H85" s="71"/>
      <c r="I85" s="72"/>
      <c r="J85" s="45">
        <v>9059.67</v>
      </c>
      <c r="K85" s="46"/>
      <c r="L85" s="50">
        <v>5</v>
      </c>
      <c r="M85" s="51"/>
      <c r="N85" s="2"/>
    </row>
    <row r="86" spans="1:14" ht="30.75" customHeight="1">
      <c r="A86" s="38"/>
      <c r="B86" s="39" t="s">
        <v>22</v>
      </c>
      <c r="C86" s="39"/>
      <c r="D86" s="120"/>
      <c r="E86" s="121"/>
      <c r="F86" s="117"/>
      <c r="G86" s="50" t="s">
        <v>23</v>
      </c>
      <c r="H86" s="71"/>
      <c r="I86" s="72"/>
      <c r="J86" s="45">
        <v>9059.67</v>
      </c>
      <c r="K86" s="46"/>
      <c r="L86" s="50">
        <v>5</v>
      </c>
      <c r="M86" s="51"/>
      <c r="N86" s="2"/>
    </row>
    <row r="87" spans="1:14" ht="17.25" customHeight="1">
      <c r="A87" s="6"/>
      <c r="B87" s="17"/>
      <c r="C87" s="17"/>
      <c r="D87" s="7"/>
      <c r="E87" s="7"/>
      <c r="F87" s="17"/>
      <c r="G87" s="8"/>
      <c r="H87" s="8"/>
      <c r="I87" s="8"/>
      <c r="J87" s="14"/>
      <c r="K87" s="14"/>
      <c r="L87" s="14"/>
      <c r="M87" s="14"/>
      <c r="N87" s="2"/>
    </row>
    <row r="88" spans="1:14" ht="25.5" customHeight="1">
      <c r="A88" s="49" t="s">
        <v>219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2"/>
    </row>
    <row r="89" spans="1:14" ht="15" customHeight="1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"/>
    </row>
    <row r="90" spans="1:14" ht="35.25" customHeight="1">
      <c r="A90" s="47" t="s">
        <v>7</v>
      </c>
      <c r="B90" s="56" t="s">
        <v>20</v>
      </c>
      <c r="C90" s="57"/>
      <c r="D90" s="58"/>
      <c r="E90" s="56" t="s">
        <v>13</v>
      </c>
      <c r="F90" s="57"/>
      <c r="G90" s="58"/>
      <c r="H90" s="56" t="s">
        <v>16</v>
      </c>
      <c r="I90" s="57"/>
      <c r="J90" s="58"/>
      <c r="K90" s="57" t="s">
        <v>63</v>
      </c>
      <c r="L90" s="57"/>
      <c r="M90" s="62"/>
      <c r="N90" s="2"/>
    </row>
    <row r="91" spans="1:14" ht="15.75" customHeight="1">
      <c r="A91" s="48"/>
      <c r="B91" s="59"/>
      <c r="C91" s="60"/>
      <c r="D91" s="61"/>
      <c r="E91" s="59"/>
      <c r="F91" s="60"/>
      <c r="G91" s="61"/>
      <c r="H91" s="59"/>
      <c r="I91" s="60"/>
      <c r="J91" s="61"/>
      <c r="K91" s="60"/>
      <c r="L91" s="60"/>
      <c r="M91" s="63"/>
      <c r="N91" s="2"/>
    </row>
    <row r="92" spans="1:14" ht="23.25" customHeight="1">
      <c r="A92" s="5"/>
      <c r="B92" s="95" t="s">
        <v>17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7"/>
      <c r="N92" s="2"/>
    </row>
    <row r="93" spans="1:14" ht="39" customHeight="1">
      <c r="A93" s="44">
        <v>1</v>
      </c>
      <c r="B93" s="39" t="s">
        <v>132</v>
      </c>
      <c r="C93" s="39"/>
      <c r="D93" s="39"/>
      <c r="E93" s="86" t="s">
        <v>14</v>
      </c>
      <c r="F93" s="87"/>
      <c r="G93" s="88"/>
      <c r="H93" s="41" t="s">
        <v>23</v>
      </c>
      <c r="I93" s="41"/>
      <c r="J93" s="41"/>
      <c r="K93" s="64">
        <v>959.67</v>
      </c>
      <c r="L93" s="64"/>
      <c r="M93" s="64"/>
      <c r="N93" s="2"/>
    </row>
    <row r="94" spans="1:14" ht="10.5" customHeight="1">
      <c r="A94" s="44"/>
      <c r="B94" s="39"/>
      <c r="C94" s="39"/>
      <c r="D94" s="39"/>
      <c r="E94" s="89"/>
      <c r="F94" s="90"/>
      <c r="G94" s="91"/>
      <c r="H94" s="41"/>
      <c r="I94" s="41"/>
      <c r="J94" s="41"/>
      <c r="K94" s="64"/>
      <c r="L94" s="64"/>
      <c r="M94" s="64"/>
      <c r="N94" s="2"/>
    </row>
    <row r="95" spans="1:14" ht="29.25" hidden="1" customHeight="1">
      <c r="A95" s="44"/>
      <c r="B95" s="39"/>
      <c r="C95" s="39"/>
      <c r="D95" s="39"/>
      <c r="E95" s="92"/>
      <c r="F95" s="93"/>
      <c r="G95" s="94"/>
      <c r="H95" s="41"/>
      <c r="I95" s="41"/>
      <c r="J95" s="41"/>
      <c r="K95" s="64"/>
      <c r="L95" s="64"/>
      <c r="M95" s="64"/>
      <c r="N95" s="2"/>
    </row>
    <row r="96" spans="1:14" ht="19.5" customHeight="1">
      <c r="A96" s="73">
        <v>2</v>
      </c>
      <c r="B96" s="65" t="s">
        <v>55</v>
      </c>
      <c r="C96" s="66"/>
      <c r="D96" s="67"/>
      <c r="E96" s="86" t="s">
        <v>14</v>
      </c>
      <c r="F96" s="87"/>
      <c r="G96" s="88"/>
      <c r="H96" s="86" t="s">
        <v>82</v>
      </c>
      <c r="I96" s="87"/>
      <c r="J96" s="88"/>
      <c r="K96" s="52">
        <v>5675.33</v>
      </c>
      <c r="L96" s="81"/>
      <c r="M96" s="53"/>
      <c r="N96" s="2"/>
    </row>
    <row r="97" spans="1:14">
      <c r="A97" s="73"/>
      <c r="B97" s="65"/>
      <c r="C97" s="66"/>
      <c r="D97" s="67"/>
      <c r="E97" s="89"/>
      <c r="F97" s="90"/>
      <c r="G97" s="91"/>
      <c r="H97" s="86"/>
      <c r="I97" s="87"/>
      <c r="J97" s="88"/>
      <c r="K97" s="52"/>
      <c r="L97" s="81"/>
      <c r="M97" s="53"/>
      <c r="N97" s="2"/>
    </row>
    <row r="98" spans="1:14" ht="12" customHeight="1">
      <c r="A98" s="74"/>
      <c r="B98" s="68"/>
      <c r="C98" s="69"/>
      <c r="D98" s="70"/>
      <c r="E98" s="92"/>
      <c r="F98" s="93"/>
      <c r="G98" s="94"/>
      <c r="H98" s="92"/>
      <c r="I98" s="93"/>
      <c r="J98" s="94"/>
      <c r="K98" s="54"/>
      <c r="L98" s="82"/>
      <c r="M98" s="55"/>
      <c r="N98" s="2"/>
    </row>
    <row r="99" spans="1:14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"/>
    </row>
    <row r="100" spans="1:14" ht="60" customHeight="1">
      <c r="A100" s="49" t="s">
        <v>220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2"/>
    </row>
    <row r="101" spans="1:14" ht="15" customHeight="1" thickBo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"/>
    </row>
    <row r="102" spans="1:14" ht="15" customHeight="1">
      <c r="A102" s="47" t="s">
        <v>7</v>
      </c>
      <c r="B102" s="56" t="s">
        <v>20</v>
      </c>
      <c r="C102" s="57"/>
      <c r="D102" s="58"/>
      <c r="E102" s="56" t="s">
        <v>13</v>
      </c>
      <c r="F102" s="57"/>
      <c r="G102" s="58"/>
      <c r="H102" s="56" t="s">
        <v>27</v>
      </c>
      <c r="I102" s="57"/>
      <c r="J102" s="58"/>
      <c r="K102" s="57" t="s">
        <v>63</v>
      </c>
      <c r="L102" s="57"/>
      <c r="M102" s="62"/>
      <c r="N102" s="2"/>
    </row>
    <row r="103" spans="1:14" ht="15" customHeight="1">
      <c r="A103" s="48"/>
      <c r="B103" s="59"/>
      <c r="C103" s="60"/>
      <c r="D103" s="61"/>
      <c r="E103" s="59"/>
      <c r="F103" s="60"/>
      <c r="G103" s="61"/>
      <c r="H103" s="59"/>
      <c r="I103" s="60"/>
      <c r="J103" s="61"/>
      <c r="K103" s="60"/>
      <c r="L103" s="60"/>
      <c r="M103" s="63"/>
      <c r="N103" s="2"/>
    </row>
    <row r="104" spans="1:14" ht="25.5" customHeight="1">
      <c r="A104" s="34"/>
      <c r="B104" s="95" t="s">
        <v>17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7"/>
      <c r="N104" s="2"/>
    </row>
    <row r="105" spans="1:14" ht="15" customHeight="1">
      <c r="A105" s="44">
        <v>1</v>
      </c>
      <c r="B105" s="39" t="s">
        <v>56</v>
      </c>
      <c r="C105" s="39"/>
      <c r="D105" s="39"/>
      <c r="E105" s="86" t="s">
        <v>14</v>
      </c>
      <c r="F105" s="87"/>
      <c r="G105" s="88"/>
      <c r="H105" s="41" t="s">
        <v>99</v>
      </c>
      <c r="I105" s="41"/>
      <c r="J105" s="41"/>
      <c r="K105" s="52">
        <v>998</v>
      </c>
      <c r="L105" s="81"/>
      <c r="M105" s="53"/>
      <c r="N105" s="2"/>
    </row>
    <row r="106" spans="1:14">
      <c r="A106" s="44"/>
      <c r="B106" s="39"/>
      <c r="C106" s="39"/>
      <c r="D106" s="39"/>
      <c r="E106" s="89"/>
      <c r="F106" s="90"/>
      <c r="G106" s="91"/>
      <c r="H106" s="41"/>
      <c r="I106" s="41"/>
      <c r="J106" s="41"/>
      <c r="K106" s="83"/>
      <c r="L106" s="84"/>
      <c r="M106" s="85"/>
      <c r="N106" s="2"/>
    </row>
    <row r="107" spans="1:14" ht="15" customHeight="1">
      <c r="A107" s="44"/>
      <c r="B107" s="39"/>
      <c r="C107" s="39"/>
      <c r="D107" s="39"/>
      <c r="E107" s="92"/>
      <c r="F107" s="93"/>
      <c r="G107" s="94"/>
      <c r="H107" s="41"/>
      <c r="I107" s="41"/>
      <c r="J107" s="41"/>
      <c r="K107" s="54"/>
      <c r="L107" s="82"/>
      <c r="M107" s="55"/>
      <c r="N107" s="2"/>
    </row>
    <row r="108" spans="1:14" ht="31.7" customHeight="1">
      <c r="A108" s="44">
        <v>2</v>
      </c>
      <c r="B108" s="39" t="s">
        <v>92</v>
      </c>
      <c r="C108" s="39"/>
      <c r="D108" s="39"/>
      <c r="E108" s="86" t="s">
        <v>93</v>
      </c>
      <c r="F108" s="87"/>
      <c r="G108" s="88"/>
      <c r="H108" s="41" t="s">
        <v>135</v>
      </c>
      <c r="I108" s="41"/>
      <c r="J108" s="41"/>
      <c r="K108" s="52">
        <v>2132</v>
      </c>
      <c r="L108" s="81"/>
      <c r="M108" s="53"/>
      <c r="N108" s="2"/>
    </row>
    <row r="109" spans="1:14" ht="21.75" customHeight="1">
      <c r="A109" s="44"/>
      <c r="B109" s="39"/>
      <c r="C109" s="39"/>
      <c r="D109" s="39"/>
      <c r="E109" s="89"/>
      <c r="F109" s="90"/>
      <c r="G109" s="91"/>
      <c r="H109" s="41"/>
      <c r="I109" s="41"/>
      <c r="J109" s="41"/>
      <c r="K109" s="83"/>
      <c r="L109" s="84"/>
      <c r="M109" s="85"/>
      <c r="N109" s="2"/>
    </row>
    <row r="110" spans="1:14" ht="7.5" customHeight="1">
      <c r="A110" s="44"/>
      <c r="B110" s="39"/>
      <c r="C110" s="39"/>
      <c r="D110" s="39"/>
      <c r="E110" s="92"/>
      <c r="F110" s="93"/>
      <c r="G110" s="94"/>
      <c r="H110" s="41"/>
      <c r="I110" s="41"/>
      <c r="J110" s="41"/>
      <c r="K110" s="54"/>
      <c r="L110" s="82"/>
      <c r="M110" s="55"/>
      <c r="N110" s="2"/>
    </row>
    <row r="111" spans="1:14">
      <c r="A111" s="44">
        <v>3</v>
      </c>
      <c r="B111" s="39" t="s">
        <v>28</v>
      </c>
      <c r="C111" s="39"/>
      <c r="D111" s="39"/>
      <c r="E111" s="86" t="s">
        <v>14</v>
      </c>
      <c r="F111" s="87"/>
      <c r="G111" s="88"/>
      <c r="H111" s="41" t="s">
        <v>99</v>
      </c>
      <c r="I111" s="41"/>
      <c r="J111" s="41"/>
      <c r="K111" s="52">
        <v>807.33</v>
      </c>
      <c r="L111" s="81"/>
      <c r="M111" s="53"/>
      <c r="N111" s="2"/>
    </row>
    <row r="112" spans="1:14">
      <c r="A112" s="44"/>
      <c r="B112" s="39"/>
      <c r="C112" s="39"/>
      <c r="D112" s="39"/>
      <c r="E112" s="89"/>
      <c r="F112" s="90"/>
      <c r="G112" s="91"/>
      <c r="H112" s="41"/>
      <c r="I112" s="41"/>
      <c r="J112" s="41"/>
      <c r="K112" s="83"/>
      <c r="L112" s="84"/>
      <c r="M112" s="85"/>
      <c r="N112" s="2"/>
    </row>
    <row r="113" spans="1:14">
      <c r="A113" s="44"/>
      <c r="B113" s="39"/>
      <c r="C113" s="39"/>
      <c r="D113" s="39"/>
      <c r="E113" s="92"/>
      <c r="F113" s="93"/>
      <c r="G113" s="94"/>
      <c r="H113" s="41"/>
      <c r="I113" s="41"/>
      <c r="J113" s="41"/>
      <c r="K113" s="54"/>
      <c r="L113" s="82"/>
      <c r="M113" s="55"/>
      <c r="N113" s="2"/>
    </row>
    <row r="114" spans="1:14" ht="15" customHeight="1">
      <c r="A114" s="6"/>
      <c r="B114" s="32"/>
      <c r="C114" s="32"/>
      <c r="D114" s="32"/>
      <c r="E114" s="31"/>
      <c r="F114" s="31"/>
      <c r="G114" s="31"/>
      <c r="H114" s="31"/>
      <c r="I114" s="31"/>
      <c r="J114" s="31"/>
      <c r="K114" s="33"/>
      <c r="L114" s="33"/>
      <c r="M114" s="33"/>
      <c r="N114" s="2" t="s">
        <v>46</v>
      </c>
    </row>
    <row r="115" spans="1:14" ht="21.75" hidden="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3"/>
    </row>
    <row r="116" spans="1:14" ht="30" customHeight="1">
      <c r="A116" s="166" t="s">
        <v>221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3"/>
    </row>
    <row r="117" spans="1:14" ht="35.25" customHeight="1">
      <c r="A117" s="12" t="s">
        <v>6</v>
      </c>
      <c r="B117" s="41" t="s">
        <v>20</v>
      </c>
      <c r="C117" s="41"/>
      <c r="D117" s="41"/>
      <c r="E117" s="41"/>
      <c r="F117" s="12" t="s">
        <v>19</v>
      </c>
      <c r="G117" s="39" t="s">
        <v>16</v>
      </c>
      <c r="H117" s="39"/>
      <c r="I117" s="39"/>
      <c r="J117" s="113" t="s">
        <v>65</v>
      </c>
      <c r="K117" s="114"/>
      <c r="L117" s="39" t="s">
        <v>18</v>
      </c>
      <c r="M117" s="39"/>
      <c r="N117" s="3"/>
    </row>
    <row r="118" spans="1:14" ht="26.25" customHeight="1">
      <c r="A118" s="110" t="s">
        <v>121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2"/>
      <c r="N118" s="3"/>
    </row>
    <row r="119" spans="1:14" ht="35.25" customHeight="1">
      <c r="A119" s="15">
        <v>1</v>
      </c>
      <c r="B119" s="122" t="s">
        <v>29</v>
      </c>
      <c r="C119" s="122"/>
      <c r="D119" s="122"/>
      <c r="E119" s="122"/>
      <c r="F119" s="15" t="s">
        <v>14</v>
      </c>
      <c r="G119" s="39" t="s">
        <v>40</v>
      </c>
      <c r="H119" s="39"/>
      <c r="I119" s="39"/>
      <c r="J119" s="45" t="s">
        <v>133</v>
      </c>
      <c r="K119" s="46"/>
      <c r="L119" s="41" t="s">
        <v>34</v>
      </c>
      <c r="M119" s="41"/>
      <c r="N119" s="3"/>
    </row>
    <row r="120" spans="1:14" ht="32.25" customHeight="1">
      <c r="A120" s="15">
        <f>A119+1</f>
        <v>2</v>
      </c>
      <c r="B120" s="104" t="s">
        <v>122</v>
      </c>
      <c r="C120" s="105"/>
      <c r="D120" s="105"/>
      <c r="E120" s="106"/>
      <c r="F120" s="15" t="s">
        <v>14</v>
      </c>
      <c r="G120" s="39" t="s">
        <v>40</v>
      </c>
      <c r="H120" s="39"/>
      <c r="I120" s="39"/>
      <c r="J120" s="45" t="s">
        <v>133</v>
      </c>
      <c r="K120" s="46"/>
      <c r="L120" s="41" t="s">
        <v>34</v>
      </c>
      <c r="M120" s="41"/>
      <c r="N120" s="3"/>
    </row>
    <row r="121" spans="1:14" ht="30" customHeight="1">
      <c r="A121" s="15">
        <f t="shared" ref="A121:A124" si="13">A120+1</f>
        <v>3</v>
      </c>
      <c r="B121" s="104" t="s">
        <v>33</v>
      </c>
      <c r="C121" s="105"/>
      <c r="D121" s="105"/>
      <c r="E121" s="106"/>
      <c r="F121" s="15" t="s">
        <v>14</v>
      </c>
      <c r="G121" s="39" t="s">
        <v>40</v>
      </c>
      <c r="H121" s="39"/>
      <c r="I121" s="39"/>
      <c r="J121" s="45" t="s">
        <v>133</v>
      </c>
      <c r="K121" s="46"/>
      <c r="L121" s="41" t="s">
        <v>34</v>
      </c>
      <c r="M121" s="41"/>
      <c r="N121" s="3"/>
    </row>
    <row r="122" spans="1:14" ht="36" customHeight="1">
      <c r="A122" s="15">
        <v>4</v>
      </c>
      <c r="B122" s="122" t="s">
        <v>73</v>
      </c>
      <c r="C122" s="122"/>
      <c r="D122" s="122"/>
      <c r="E122" s="122"/>
      <c r="F122" s="15" t="s">
        <v>14</v>
      </c>
      <c r="G122" s="41" t="s">
        <v>23</v>
      </c>
      <c r="H122" s="41"/>
      <c r="I122" s="41"/>
      <c r="J122" s="45" t="s">
        <v>133</v>
      </c>
      <c r="K122" s="46"/>
      <c r="L122" s="41" t="s">
        <v>34</v>
      </c>
      <c r="M122" s="41"/>
      <c r="N122" s="3"/>
    </row>
    <row r="123" spans="1:14" ht="36" customHeight="1">
      <c r="A123" s="15">
        <v>5</v>
      </c>
      <c r="B123" s="101" t="s">
        <v>35</v>
      </c>
      <c r="C123" s="102"/>
      <c r="D123" s="102"/>
      <c r="E123" s="103"/>
      <c r="F123" s="15" t="s">
        <v>14</v>
      </c>
      <c r="G123" s="39" t="s">
        <v>40</v>
      </c>
      <c r="H123" s="39"/>
      <c r="I123" s="39"/>
      <c r="J123" s="45" t="s">
        <v>133</v>
      </c>
      <c r="K123" s="46"/>
      <c r="L123" s="41" t="s">
        <v>34</v>
      </c>
      <c r="M123" s="41"/>
      <c r="N123" s="3"/>
    </row>
    <row r="124" spans="1:14" ht="45" customHeight="1">
      <c r="A124" s="15">
        <f t="shared" si="13"/>
        <v>6</v>
      </c>
      <c r="B124" s="101" t="s">
        <v>37</v>
      </c>
      <c r="C124" s="102"/>
      <c r="D124" s="102"/>
      <c r="E124" s="103"/>
      <c r="F124" s="15" t="s">
        <v>14</v>
      </c>
      <c r="G124" s="39" t="s">
        <v>40</v>
      </c>
      <c r="H124" s="39"/>
      <c r="I124" s="39"/>
      <c r="J124" s="45" t="s">
        <v>133</v>
      </c>
      <c r="K124" s="46"/>
      <c r="L124" s="41" t="s">
        <v>34</v>
      </c>
      <c r="M124" s="41"/>
      <c r="N124" s="3"/>
    </row>
    <row r="125" spans="1:14" ht="29.25" customHeight="1">
      <c r="A125" s="115" t="s">
        <v>123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6"/>
      <c r="N125" s="3"/>
    </row>
    <row r="126" spans="1:14" ht="32.25" customHeight="1">
      <c r="A126" s="20">
        <v>1</v>
      </c>
      <c r="B126" s="104" t="s">
        <v>29</v>
      </c>
      <c r="C126" s="105"/>
      <c r="D126" s="105"/>
      <c r="E126" s="106"/>
      <c r="F126" s="15" t="s">
        <v>14</v>
      </c>
      <c r="G126" s="78" t="s">
        <v>23</v>
      </c>
      <c r="H126" s="79"/>
      <c r="I126" s="80"/>
      <c r="J126" s="45">
        <v>32040.67</v>
      </c>
      <c r="K126" s="46"/>
      <c r="L126" s="50" t="s">
        <v>34</v>
      </c>
      <c r="M126" s="51"/>
      <c r="N126" s="2"/>
    </row>
    <row r="127" spans="1:14" ht="33" customHeight="1">
      <c r="A127" s="20">
        <v>2</v>
      </c>
      <c r="B127" s="104" t="s">
        <v>32</v>
      </c>
      <c r="C127" s="105"/>
      <c r="D127" s="105"/>
      <c r="E127" s="106"/>
      <c r="F127" s="15" t="s">
        <v>14</v>
      </c>
      <c r="G127" s="78" t="s">
        <v>23</v>
      </c>
      <c r="H127" s="79"/>
      <c r="I127" s="80"/>
      <c r="J127" s="45">
        <v>27071</v>
      </c>
      <c r="K127" s="46"/>
      <c r="L127" s="50" t="s">
        <v>34</v>
      </c>
      <c r="M127" s="51"/>
      <c r="N127" s="2"/>
    </row>
    <row r="128" spans="1:14" ht="37.5" customHeight="1">
      <c r="A128" s="20">
        <v>3</v>
      </c>
      <c r="B128" s="104" t="s">
        <v>33</v>
      </c>
      <c r="C128" s="105"/>
      <c r="D128" s="105"/>
      <c r="E128" s="106"/>
      <c r="F128" s="15" t="s">
        <v>14</v>
      </c>
      <c r="G128" s="78" t="s">
        <v>23</v>
      </c>
      <c r="H128" s="79"/>
      <c r="I128" s="80"/>
      <c r="J128" s="45">
        <v>20476.330000000002</v>
      </c>
      <c r="K128" s="46"/>
      <c r="L128" s="50" t="s">
        <v>15</v>
      </c>
      <c r="M128" s="51"/>
      <c r="N128" s="3"/>
    </row>
    <row r="129" spans="1:14" ht="51.75" customHeight="1">
      <c r="A129" s="20">
        <v>4</v>
      </c>
      <c r="B129" s="104" t="s">
        <v>73</v>
      </c>
      <c r="C129" s="105"/>
      <c r="D129" s="105"/>
      <c r="E129" s="106"/>
      <c r="F129" s="15" t="s">
        <v>14</v>
      </c>
      <c r="G129" s="50" t="s">
        <v>36</v>
      </c>
      <c r="H129" s="71"/>
      <c r="I129" s="72"/>
      <c r="J129" s="45">
        <v>8260</v>
      </c>
      <c r="K129" s="46"/>
      <c r="L129" s="50" t="s">
        <v>34</v>
      </c>
      <c r="M129" s="51"/>
      <c r="N129" s="3"/>
    </row>
    <row r="130" spans="1:14" ht="35.25" customHeight="1">
      <c r="A130" s="20">
        <v>5</v>
      </c>
      <c r="B130" s="104" t="s">
        <v>35</v>
      </c>
      <c r="C130" s="105"/>
      <c r="D130" s="105"/>
      <c r="E130" s="106"/>
      <c r="F130" s="15" t="s">
        <v>14</v>
      </c>
      <c r="G130" s="78" t="s">
        <v>23</v>
      </c>
      <c r="H130" s="79"/>
      <c r="I130" s="80"/>
      <c r="J130" s="45">
        <v>18715.330000000002</v>
      </c>
      <c r="K130" s="46"/>
      <c r="L130" s="50" t="s">
        <v>34</v>
      </c>
      <c r="M130" s="51"/>
      <c r="N130" s="3"/>
    </row>
    <row r="131" spans="1:14" ht="40.5" customHeight="1">
      <c r="A131" s="20">
        <v>6</v>
      </c>
      <c r="B131" s="104" t="s">
        <v>37</v>
      </c>
      <c r="C131" s="105"/>
      <c r="D131" s="105"/>
      <c r="E131" s="106"/>
      <c r="F131" s="15" t="s">
        <v>14</v>
      </c>
      <c r="G131" s="78" t="s">
        <v>38</v>
      </c>
      <c r="H131" s="79"/>
      <c r="I131" s="80"/>
      <c r="J131" s="45">
        <v>17434</v>
      </c>
      <c r="K131" s="46"/>
      <c r="L131" s="50" t="s">
        <v>34</v>
      </c>
      <c r="M131" s="51"/>
      <c r="N131" s="3"/>
    </row>
    <row r="132" spans="1:14" ht="18.75" customHeight="1">
      <c r="A132" s="115" t="s">
        <v>124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6"/>
      <c r="N132" s="3"/>
    </row>
    <row r="133" spans="1:14" ht="34.5" customHeight="1">
      <c r="A133" s="20">
        <v>1</v>
      </c>
      <c r="B133" s="104" t="s">
        <v>39</v>
      </c>
      <c r="C133" s="105"/>
      <c r="D133" s="105"/>
      <c r="E133" s="106"/>
      <c r="F133" s="15" t="s">
        <v>14</v>
      </c>
      <c r="G133" s="78" t="s">
        <v>23</v>
      </c>
      <c r="H133" s="79"/>
      <c r="I133" s="80"/>
      <c r="J133" s="45">
        <v>12248.33</v>
      </c>
      <c r="K133" s="46"/>
      <c r="L133" s="50" t="s">
        <v>34</v>
      </c>
      <c r="M133" s="51"/>
      <c r="N133" s="3"/>
    </row>
    <row r="134" spans="1:14" ht="30" customHeight="1">
      <c r="A134" s="20">
        <v>2</v>
      </c>
      <c r="B134" s="104" t="s">
        <v>120</v>
      </c>
      <c r="C134" s="105"/>
      <c r="D134" s="105"/>
      <c r="E134" s="106"/>
      <c r="F134" s="15" t="s">
        <v>14</v>
      </c>
      <c r="G134" s="78" t="s">
        <v>23</v>
      </c>
      <c r="H134" s="79"/>
      <c r="I134" s="80"/>
      <c r="J134" s="45">
        <v>9830</v>
      </c>
      <c r="K134" s="46"/>
      <c r="L134" s="50" t="s">
        <v>15</v>
      </c>
      <c r="M134" s="51"/>
      <c r="N134" s="2"/>
    </row>
    <row r="135" spans="1:14" ht="30" customHeight="1">
      <c r="A135" s="15">
        <v>3</v>
      </c>
      <c r="B135" s="122" t="s">
        <v>73</v>
      </c>
      <c r="C135" s="122"/>
      <c r="D135" s="122"/>
      <c r="E135" s="122"/>
      <c r="F135" s="15" t="s">
        <v>14</v>
      </c>
      <c r="G135" s="41" t="s">
        <v>23</v>
      </c>
      <c r="H135" s="41"/>
      <c r="I135" s="41"/>
      <c r="J135" s="45">
        <v>2756</v>
      </c>
      <c r="K135" s="46"/>
      <c r="L135" s="41" t="s">
        <v>34</v>
      </c>
      <c r="M135" s="41"/>
      <c r="N135" s="3"/>
    </row>
    <row r="136" spans="1:14" ht="30.75" customHeight="1">
      <c r="A136" s="20">
        <v>4</v>
      </c>
      <c r="B136" s="104" t="s">
        <v>35</v>
      </c>
      <c r="C136" s="105"/>
      <c r="D136" s="105"/>
      <c r="E136" s="106"/>
      <c r="F136" s="15" t="s">
        <v>14</v>
      </c>
      <c r="G136" s="78" t="s">
        <v>40</v>
      </c>
      <c r="H136" s="79"/>
      <c r="I136" s="80"/>
      <c r="J136" s="45">
        <v>18715.330000000002</v>
      </c>
      <c r="K136" s="46"/>
      <c r="L136" s="50" t="s">
        <v>34</v>
      </c>
      <c r="M136" s="51"/>
      <c r="N136" s="3">
        <f>15+1</f>
        <v>16</v>
      </c>
    </row>
    <row r="137" spans="1:14" ht="32.25" customHeight="1">
      <c r="A137" s="20">
        <v>5</v>
      </c>
      <c r="B137" s="104" t="s">
        <v>37</v>
      </c>
      <c r="C137" s="105"/>
      <c r="D137" s="105"/>
      <c r="E137" s="106"/>
      <c r="F137" s="15" t="s">
        <v>14</v>
      </c>
      <c r="G137" s="78" t="s">
        <v>41</v>
      </c>
      <c r="H137" s="79"/>
      <c r="I137" s="80"/>
      <c r="J137" s="45">
        <v>17434</v>
      </c>
      <c r="K137" s="46"/>
      <c r="L137" s="50" t="s">
        <v>34</v>
      </c>
      <c r="M137" s="51"/>
      <c r="N137" s="3"/>
    </row>
    <row r="138" spans="1:14" ht="15.7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42" customHeight="1" thickBot="1">
      <c r="A139" s="167" t="s">
        <v>222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3">
        <f>1500+10+21</f>
        <v>1531</v>
      </c>
    </row>
    <row r="140" spans="1:14" ht="29.25" customHeight="1">
      <c r="A140" s="4" t="s">
        <v>6</v>
      </c>
      <c r="B140" s="151" t="s">
        <v>42</v>
      </c>
      <c r="C140" s="137"/>
      <c r="D140" s="137"/>
      <c r="E140" s="138"/>
      <c r="F140" s="19" t="s">
        <v>19</v>
      </c>
      <c r="G140" s="98" t="s">
        <v>16</v>
      </c>
      <c r="H140" s="99"/>
      <c r="I140" s="100"/>
      <c r="J140" s="176" t="s">
        <v>65</v>
      </c>
      <c r="K140" s="177"/>
      <c r="L140" s="98" t="s">
        <v>18</v>
      </c>
      <c r="M140" s="178"/>
      <c r="N140" s="3"/>
    </row>
    <row r="141" spans="1:14" ht="32.25" customHeight="1">
      <c r="A141" s="20">
        <v>1</v>
      </c>
      <c r="B141" s="104" t="s">
        <v>125</v>
      </c>
      <c r="C141" s="105"/>
      <c r="D141" s="105"/>
      <c r="E141" s="106"/>
      <c r="F141" s="15" t="s">
        <v>14</v>
      </c>
      <c r="G141" s="78" t="s">
        <v>26</v>
      </c>
      <c r="H141" s="79"/>
      <c r="I141" s="80"/>
      <c r="J141" s="45">
        <v>19627.330000000002</v>
      </c>
      <c r="K141" s="46"/>
      <c r="L141" s="50" t="s">
        <v>34</v>
      </c>
      <c r="M141" s="51"/>
      <c r="N141" s="3"/>
    </row>
    <row r="142" spans="1:14" ht="32.25" customHeight="1">
      <c r="A142" s="20">
        <f>A141+1</f>
        <v>2</v>
      </c>
      <c r="B142" s="104" t="s">
        <v>57</v>
      </c>
      <c r="C142" s="105"/>
      <c r="D142" s="105"/>
      <c r="E142" s="106"/>
      <c r="F142" s="15" t="s">
        <v>14</v>
      </c>
      <c r="G142" s="107" t="s">
        <v>26</v>
      </c>
      <c r="H142" s="108"/>
      <c r="I142" s="109"/>
      <c r="J142" s="45">
        <v>2722.33</v>
      </c>
      <c r="K142" s="46"/>
      <c r="L142" s="50" t="s">
        <v>15</v>
      </c>
      <c r="M142" s="51"/>
      <c r="N142" s="3"/>
    </row>
    <row r="143" spans="1:14" ht="48.75" customHeight="1">
      <c r="A143" s="20">
        <f t="shared" ref="A143" si="14">A142+1</f>
        <v>3</v>
      </c>
      <c r="B143" s="104" t="s">
        <v>76</v>
      </c>
      <c r="C143" s="105"/>
      <c r="D143" s="105"/>
      <c r="E143" s="106"/>
      <c r="F143" s="15" t="s">
        <v>74</v>
      </c>
      <c r="G143" s="107" t="s">
        <v>75</v>
      </c>
      <c r="H143" s="108"/>
      <c r="I143" s="109"/>
      <c r="J143" s="45">
        <v>4659</v>
      </c>
      <c r="K143" s="46"/>
      <c r="L143" s="50" t="s">
        <v>15</v>
      </c>
      <c r="M143" s="51"/>
      <c r="N143" s="3"/>
    </row>
    <row r="144" spans="1:14" ht="47.25" customHeight="1">
      <c r="A144" s="20">
        <f>A143+1</f>
        <v>4</v>
      </c>
      <c r="B144" s="104" t="s">
        <v>77</v>
      </c>
      <c r="C144" s="105"/>
      <c r="D144" s="105"/>
      <c r="E144" s="106"/>
      <c r="F144" s="15" t="s">
        <v>74</v>
      </c>
      <c r="G144" s="78" t="s">
        <v>172</v>
      </c>
      <c r="H144" s="79"/>
      <c r="I144" s="80"/>
      <c r="J144" s="45">
        <v>3250</v>
      </c>
      <c r="K144" s="46"/>
      <c r="L144" s="50" t="s">
        <v>15</v>
      </c>
      <c r="M144" s="51"/>
      <c r="N144" s="3"/>
    </row>
    <row r="145" spans="1:14" ht="27.75" customHeight="1">
      <c r="A145" s="20">
        <f t="shared" ref="A145:A148" si="15">A144+1</f>
        <v>5</v>
      </c>
      <c r="B145" s="101" t="s">
        <v>112</v>
      </c>
      <c r="C145" s="102"/>
      <c r="D145" s="102"/>
      <c r="E145" s="103"/>
      <c r="F145" s="15" t="s">
        <v>14</v>
      </c>
      <c r="G145" s="50">
        <v>2</v>
      </c>
      <c r="H145" s="71"/>
      <c r="I145" s="72"/>
      <c r="J145" s="45">
        <v>23326.67</v>
      </c>
      <c r="K145" s="46"/>
      <c r="L145" s="50" t="s">
        <v>111</v>
      </c>
      <c r="M145" s="72"/>
      <c r="N145" s="3"/>
    </row>
    <row r="146" spans="1:14" ht="33" customHeight="1">
      <c r="A146" s="20">
        <f t="shared" si="15"/>
        <v>6</v>
      </c>
      <c r="B146" s="101" t="s">
        <v>113</v>
      </c>
      <c r="C146" s="102"/>
      <c r="D146" s="102"/>
      <c r="E146" s="103"/>
      <c r="F146" s="15" t="s">
        <v>14</v>
      </c>
      <c r="G146" s="50">
        <v>1</v>
      </c>
      <c r="H146" s="71"/>
      <c r="I146" s="72"/>
      <c r="J146" s="45" t="s">
        <v>134</v>
      </c>
      <c r="K146" s="46"/>
      <c r="L146" s="50" t="s">
        <v>114</v>
      </c>
      <c r="M146" s="72"/>
      <c r="N146" s="3"/>
    </row>
    <row r="147" spans="1:14" ht="31.7" customHeight="1">
      <c r="A147" s="27">
        <f t="shared" si="15"/>
        <v>7</v>
      </c>
      <c r="B147" s="104" t="s">
        <v>110</v>
      </c>
      <c r="C147" s="105"/>
      <c r="D147" s="105"/>
      <c r="E147" s="106"/>
      <c r="F147" s="26" t="s">
        <v>14</v>
      </c>
      <c r="G147" s="107" t="s">
        <v>26</v>
      </c>
      <c r="H147" s="108"/>
      <c r="I147" s="109"/>
      <c r="J147" s="45">
        <v>1834.33</v>
      </c>
      <c r="K147" s="46"/>
      <c r="L147" s="50" t="s">
        <v>111</v>
      </c>
      <c r="M147" s="51"/>
      <c r="N147" s="3"/>
    </row>
    <row r="148" spans="1:14" ht="31.7" customHeight="1">
      <c r="A148" s="27">
        <f t="shared" si="15"/>
        <v>8</v>
      </c>
      <c r="B148" s="104" t="s">
        <v>208</v>
      </c>
      <c r="C148" s="105"/>
      <c r="D148" s="105"/>
      <c r="E148" s="106"/>
      <c r="F148" s="26" t="s">
        <v>14</v>
      </c>
      <c r="G148" s="107" t="s">
        <v>26</v>
      </c>
      <c r="H148" s="108"/>
      <c r="I148" s="109"/>
      <c r="J148" s="45">
        <v>37460.660000000003</v>
      </c>
      <c r="K148" s="46"/>
      <c r="L148" s="50" t="s">
        <v>209</v>
      </c>
      <c r="M148" s="51"/>
      <c r="N148" s="3"/>
    </row>
    <row r="149" spans="1:14" ht="17.25" customHeight="1">
      <c r="A149" s="6"/>
      <c r="B149" s="17"/>
      <c r="C149" s="17"/>
      <c r="D149" s="17"/>
      <c r="E149" s="17"/>
      <c r="F149" s="6"/>
      <c r="G149" s="22"/>
      <c r="H149" s="22"/>
      <c r="I149" s="22"/>
      <c r="J149" s="16"/>
      <c r="K149" s="16"/>
      <c r="L149" s="13"/>
      <c r="M149" s="13"/>
      <c r="N149" s="3"/>
    </row>
    <row r="150" spans="1:14" ht="30.75" customHeight="1" thickBot="1">
      <c r="A150" s="167" t="s">
        <v>223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3"/>
    </row>
    <row r="151" spans="1:14" ht="30.75" customHeight="1">
      <c r="A151" s="47" t="s">
        <v>7</v>
      </c>
      <c r="B151" s="56" t="s">
        <v>20</v>
      </c>
      <c r="C151" s="171"/>
      <c r="D151" s="172"/>
      <c r="E151" s="56" t="s">
        <v>13</v>
      </c>
      <c r="F151" s="57"/>
      <c r="G151" s="58"/>
      <c r="H151" s="56" t="s">
        <v>47</v>
      </c>
      <c r="I151" s="171"/>
      <c r="J151" s="172"/>
      <c r="K151" s="56" t="s">
        <v>64</v>
      </c>
      <c r="L151" s="57"/>
      <c r="M151" s="62"/>
      <c r="N151" s="3"/>
    </row>
    <row r="152" spans="1:14" ht="32.25" customHeight="1">
      <c r="A152" s="168"/>
      <c r="B152" s="173"/>
      <c r="C152" s="174"/>
      <c r="D152" s="175"/>
      <c r="E152" s="59"/>
      <c r="F152" s="60"/>
      <c r="G152" s="61"/>
      <c r="H152" s="173"/>
      <c r="I152" s="174"/>
      <c r="J152" s="175"/>
      <c r="K152" s="59"/>
      <c r="L152" s="60"/>
      <c r="M152" s="63"/>
      <c r="N152" s="3"/>
    </row>
    <row r="153" spans="1:14" ht="31.7" customHeight="1">
      <c r="A153" s="115" t="s">
        <v>17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6"/>
      <c r="N153" s="3"/>
    </row>
    <row r="154" spans="1:14" ht="0.7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5"/>
      <c r="N154" s="3"/>
    </row>
    <row r="155" spans="1:14" ht="30" customHeight="1">
      <c r="A155" s="27">
        <v>1</v>
      </c>
      <c r="B155" s="78" t="s">
        <v>136</v>
      </c>
      <c r="C155" s="79"/>
      <c r="D155" s="80"/>
      <c r="E155" s="50" t="s">
        <v>14</v>
      </c>
      <c r="F155" s="71"/>
      <c r="G155" s="72"/>
      <c r="H155" s="50" t="s">
        <v>48</v>
      </c>
      <c r="I155" s="71"/>
      <c r="J155" s="72"/>
      <c r="K155" s="75">
        <v>108.01</v>
      </c>
      <c r="L155" s="76"/>
      <c r="M155" s="77"/>
      <c r="N155" s="3"/>
    </row>
    <row r="156" spans="1:14" ht="32.25" customHeight="1">
      <c r="A156" s="27">
        <f>A155+1</f>
        <v>2</v>
      </c>
      <c r="B156" s="78" t="s">
        <v>181</v>
      </c>
      <c r="C156" s="79"/>
      <c r="D156" s="80"/>
      <c r="E156" s="156" t="s">
        <v>14</v>
      </c>
      <c r="F156" s="157"/>
      <c r="G156" s="179"/>
      <c r="H156" s="50" t="s">
        <v>180</v>
      </c>
      <c r="I156" s="71"/>
      <c r="J156" s="72"/>
      <c r="K156" s="45">
        <v>3688.33</v>
      </c>
      <c r="L156" s="169"/>
      <c r="M156" s="170"/>
      <c r="N156" s="2"/>
    </row>
    <row r="157" spans="1:14" ht="33" customHeight="1">
      <c r="A157" s="27">
        <f t="shared" ref="A157:A207" si="16">A156+1</f>
        <v>3</v>
      </c>
      <c r="B157" s="78" t="s">
        <v>137</v>
      </c>
      <c r="C157" s="79"/>
      <c r="D157" s="80"/>
      <c r="E157" s="50" t="s">
        <v>14</v>
      </c>
      <c r="F157" s="71"/>
      <c r="G157" s="72"/>
      <c r="H157" s="50" t="s">
        <v>49</v>
      </c>
      <c r="I157" s="71"/>
      <c r="J157" s="72"/>
      <c r="K157" s="75">
        <v>144.19</v>
      </c>
      <c r="L157" s="76"/>
      <c r="M157" s="77"/>
      <c r="N157" s="3"/>
    </row>
    <row r="158" spans="1:14" ht="35.25" customHeight="1">
      <c r="A158" s="27">
        <f t="shared" si="16"/>
        <v>4</v>
      </c>
      <c r="B158" s="78" t="s">
        <v>138</v>
      </c>
      <c r="C158" s="79"/>
      <c r="D158" s="80"/>
      <c r="E158" s="50" t="s">
        <v>170</v>
      </c>
      <c r="F158" s="71"/>
      <c r="G158" s="72"/>
      <c r="H158" s="50" t="s">
        <v>94</v>
      </c>
      <c r="I158" s="71"/>
      <c r="J158" s="72"/>
      <c r="K158" s="75">
        <v>409.16</v>
      </c>
      <c r="L158" s="76"/>
      <c r="M158" s="77"/>
      <c r="N158" s="3"/>
    </row>
    <row r="159" spans="1:14" ht="30" customHeight="1">
      <c r="A159" s="27">
        <f t="shared" si="16"/>
        <v>5</v>
      </c>
      <c r="B159" s="78" t="s">
        <v>207</v>
      </c>
      <c r="C159" s="79"/>
      <c r="D159" s="80"/>
      <c r="E159" s="50" t="s">
        <v>14</v>
      </c>
      <c r="F159" s="71"/>
      <c r="G159" s="72"/>
      <c r="H159" s="50" t="s">
        <v>48</v>
      </c>
      <c r="I159" s="71"/>
      <c r="J159" s="72"/>
      <c r="K159" s="75">
        <v>143.71</v>
      </c>
      <c r="L159" s="76"/>
      <c r="M159" s="77"/>
      <c r="N159" s="3"/>
    </row>
    <row r="160" spans="1:14" ht="30.75" customHeight="1">
      <c r="A160" s="27">
        <f t="shared" si="16"/>
        <v>6</v>
      </c>
      <c r="B160" s="78" t="s">
        <v>184</v>
      </c>
      <c r="C160" s="79"/>
      <c r="D160" s="80"/>
      <c r="E160" s="50" t="s">
        <v>170</v>
      </c>
      <c r="F160" s="71"/>
      <c r="G160" s="72"/>
      <c r="H160" s="50" t="s">
        <v>186</v>
      </c>
      <c r="I160" s="71"/>
      <c r="J160" s="72"/>
      <c r="K160" s="75">
        <v>699.89</v>
      </c>
      <c r="L160" s="76"/>
      <c r="M160" s="77"/>
      <c r="N160" s="2"/>
    </row>
    <row r="161" spans="1:14" ht="30" customHeight="1">
      <c r="A161" s="27">
        <f>A159+1</f>
        <v>6</v>
      </c>
      <c r="B161" s="78" t="s">
        <v>196</v>
      </c>
      <c r="C161" s="79"/>
      <c r="D161" s="80"/>
      <c r="E161" s="50" t="s">
        <v>14</v>
      </c>
      <c r="F161" s="71"/>
      <c r="G161" s="72"/>
      <c r="H161" s="50" t="s">
        <v>67</v>
      </c>
      <c r="I161" s="71"/>
      <c r="J161" s="72"/>
      <c r="K161" s="75">
        <v>1668.78</v>
      </c>
      <c r="L161" s="76"/>
      <c r="M161" s="77"/>
      <c r="N161" s="3">
        <f>800+30</f>
        <v>830</v>
      </c>
    </row>
    <row r="162" spans="1:14" ht="30" customHeight="1">
      <c r="A162" s="27">
        <f>A160+1</f>
        <v>7</v>
      </c>
      <c r="B162" s="78" t="s">
        <v>198</v>
      </c>
      <c r="C162" s="79"/>
      <c r="D162" s="80"/>
      <c r="E162" s="50" t="s">
        <v>14</v>
      </c>
      <c r="F162" s="71"/>
      <c r="G162" s="72"/>
      <c r="H162" s="50" t="s">
        <v>67</v>
      </c>
      <c r="I162" s="71"/>
      <c r="J162" s="72"/>
      <c r="K162" s="75">
        <v>400.06</v>
      </c>
      <c r="L162" s="76"/>
      <c r="M162" s="77"/>
      <c r="N162" s="3">
        <f>800+30</f>
        <v>830</v>
      </c>
    </row>
    <row r="163" spans="1:14" ht="31.7" customHeight="1">
      <c r="A163" s="27">
        <f t="shared" si="16"/>
        <v>8</v>
      </c>
      <c r="B163" s="78" t="s">
        <v>139</v>
      </c>
      <c r="C163" s="79"/>
      <c r="D163" s="80"/>
      <c r="E163" s="50" t="s">
        <v>86</v>
      </c>
      <c r="F163" s="71"/>
      <c r="G163" s="72"/>
      <c r="H163" s="50" t="s">
        <v>80</v>
      </c>
      <c r="I163" s="71"/>
      <c r="J163" s="72"/>
      <c r="K163" s="75">
        <v>285.08</v>
      </c>
      <c r="L163" s="76"/>
      <c r="M163" s="77"/>
      <c r="N163" s="3"/>
    </row>
    <row r="164" spans="1:14" ht="33.75" customHeight="1">
      <c r="A164" s="27">
        <f t="shared" si="16"/>
        <v>9</v>
      </c>
      <c r="B164" s="78" t="s">
        <v>140</v>
      </c>
      <c r="C164" s="79"/>
      <c r="D164" s="80"/>
      <c r="E164" s="50" t="s">
        <v>14</v>
      </c>
      <c r="F164" s="71"/>
      <c r="G164" s="72"/>
      <c r="H164" s="50" t="s">
        <v>60</v>
      </c>
      <c r="I164" s="71"/>
      <c r="J164" s="72"/>
      <c r="K164" s="75">
        <v>29.15</v>
      </c>
      <c r="L164" s="76"/>
      <c r="M164" s="77"/>
      <c r="N164" s="3">
        <f>900+50</f>
        <v>950</v>
      </c>
    </row>
    <row r="165" spans="1:14" ht="33.75" customHeight="1">
      <c r="A165" s="27">
        <f t="shared" si="16"/>
        <v>10</v>
      </c>
      <c r="B165" s="107" t="s">
        <v>141</v>
      </c>
      <c r="C165" s="108"/>
      <c r="D165" s="109"/>
      <c r="E165" s="50" t="s">
        <v>14</v>
      </c>
      <c r="F165" s="71"/>
      <c r="G165" s="72"/>
      <c r="H165" s="50" t="s">
        <v>48</v>
      </c>
      <c r="I165" s="71"/>
      <c r="J165" s="72"/>
      <c r="K165" s="75">
        <v>49.81</v>
      </c>
      <c r="L165" s="76"/>
      <c r="M165" s="77"/>
      <c r="N165" s="3"/>
    </row>
    <row r="166" spans="1:14" ht="30.75" customHeight="1">
      <c r="A166" s="27">
        <f t="shared" si="16"/>
        <v>11</v>
      </c>
      <c r="B166" s="78" t="s">
        <v>142</v>
      </c>
      <c r="C166" s="79"/>
      <c r="D166" s="80"/>
      <c r="E166" s="50" t="s">
        <v>14</v>
      </c>
      <c r="F166" s="71"/>
      <c r="G166" s="72"/>
      <c r="H166" s="50" t="s">
        <v>48</v>
      </c>
      <c r="I166" s="71"/>
      <c r="J166" s="72"/>
      <c r="K166" s="75">
        <v>55.57</v>
      </c>
      <c r="L166" s="76"/>
      <c r="M166" s="77"/>
      <c r="N166" s="3"/>
    </row>
    <row r="167" spans="1:14" ht="30.75" customHeight="1">
      <c r="A167" s="27">
        <f t="shared" si="16"/>
        <v>12</v>
      </c>
      <c r="B167" s="78" t="s">
        <v>143</v>
      </c>
      <c r="C167" s="79"/>
      <c r="D167" s="80"/>
      <c r="E167" s="50" t="s">
        <v>14</v>
      </c>
      <c r="F167" s="71"/>
      <c r="G167" s="72"/>
      <c r="H167" s="50" t="s">
        <v>61</v>
      </c>
      <c r="I167" s="71"/>
      <c r="J167" s="72"/>
      <c r="K167" s="75">
        <v>61.66</v>
      </c>
      <c r="L167" s="76"/>
      <c r="M167" s="77"/>
      <c r="N167" s="3"/>
    </row>
    <row r="168" spans="1:14" ht="32.25" customHeight="1">
      <c r="A168" s="27">
        <f t="shared" si="16"/>
        <v>13</v>
      </c>
      <c r="B168" s="78" t="s">
        <v>144</v>
      </c>
      <c r="C168" s="79"/>
      <c r="D168" s="80"/>
      <c r="E168" s="50" t="s">
        <v>14</v>
      </c>
      <c r="F168" s="71"/>
      <c r="G168" s="72"/>
      <c r="H168" s="50" t="s">
        <v>83</v>
      </c>
      <c r="I168" s="71"/>
      <c r="J168" s="72"/>
      <c r="K168" s="75">
        <v>250.2</v>
      </c>
      <c r="L168" s="76"/>
      <c r="M168" s="77"/>
      <c r="N168" s="3"/>
    </row>
    <row r="169" spans="1:14" ht="32.25" customHeight="1">
      <c r="A169" s="27">
        <f t="shared" si="16"/>
        <v>14</v>
      </c>
      <c r="B169" s="78" t="s">
        <v>199</v>
      </c>
      <c r="C169" s="79"/>
      <c r="D169" s="80"/>
      <c r="E169" s="50" t="s">
        <v>14</v>
      </c>
      <c r="F169" s="71"/>
      <c r="G169" s="72"/>
      <c r="H169" s="50" t="s">
        <v>108</v>
      </c>
      <c r="I169" s="71"/>
      <c r="J169" s="72"/>
      <c r="K169" s="75">
        <v>2.5299999999999998</v>
      </c>
      <c r="L169" s="76"/>
      <c r="M169" s="77"/>
      <c r="N169" s="3"/>
    </row>
    <row r="170" spans="1:14" ht="35.25" customHeight="1">
      <c r="A170" s="27">
        <f t="shared" si="16"/>
        <v>15</v>
      </c>
      <c r="B170" s="107" t="s">
        <v>174</v>
      </c>
      <c r="C170" s="108"/>
      <c r="D170" s="109"/>
      <c r="E170" s="156" t="s">
        <v>14</v>
      </c>
      <c r="F170" s="157"/>
      <c r="G170" s="179"/>
      <c r="H170" s="50" t="s">
        <v>176</v>
      </c>
      <c r="I170" s="71"/>
      <c r="J170" s="72"/>
      <c r="K170" s="45">
        <v>8.7200000000000006</v>
      </c>
      <c r="L170" s="169"/>
      <c r="M170" s="170"/>
      <c r="N170" s="2"/>
    </row>
    <row r="171" spans="1:14" ht="36" customHeight="1">
      <c r="A171" s="27">
        <f t="shared" si="16"/>
        <v>16</v>
      </c>
      <c r="B171" s="78" t="s">
        <v>175</v>
      </c>
      <c r="C171" s="79"/>
      <c r="D171" s="80"/>
      <c r="E171" s="156" t="s">
        <v>14</v>
      </c>
      <c r="F171" s="157"/>
      <c r="G171" s="179"/>
      <c r="H171" s="50" t="s">
        <v>177</v>
      </c>
      <c r="I171" s="71"/>
      <c r="J171" s="72"/>
      <c r="K171" s="45">
        <v>3.71</v>
      </c>
      <c r="L171" s="169"/>
      <c r="M171" s="170"/>
      <c r="N171" s="2"/>
    </row>
    <row r="172" spans="1:14" ht="30" customHeight="1">
      <c r="A172" s="27">
        <f t="shared" si="16"/>
        <v>17</v>
      </c>
      <c r="B172" s="78" t="s">
        <v>189</v>
      </c>
      <c r="C172" s="79"/>
      <c r="D172" s="80"/>
      <c r="E172" s="50" t="s">
        <v>14</v>
      </c>
      <c r="F172" s="71"/>
      <c r="G172" s="72"/>
      <c r="H172" s="50" t="s">
        <v>49</v>
      </c>
      <c r="I172" s="71"/>
      <c r="J172" s="72"/>
      <c r="K172" s="75">
        <v>200.21</v>
      </c>
      <c r="L172" s="76"/>
      <c r="M172" s="77"/>
      <c r="N172" s="3"/>
    </row>
    <row r="173" spans="1:14" ht="31.5" customHeight="1">
      <c r="A173" s="27">
        <f t="shared" si="16"/>
        <v>18</v>
      </c>
      <c r="B173" s="78" t="s">
        <v>163</v>
      </c>
      <c r="C173" s="79"/>
      <c r="D173" s="80"/>
      <c r="E173" s="50" t="s">
        <v>14</v>
      </c>
      <c r="F173" s="71"/>
      <c r="G173" s="72"/>
      <c r="H173" s="86" t="s">
        <v>26</v>
      </c>
      <c r="I173" s="87"/>
      <c r="J173" s="88"/>
      <c r="K173" s="75">
        <v>926.88</v>
      </c>
      <c r="L173" s="76"/>
      <c r="M173" s="77"/>
      <c r="N173" s="2"/>
    </row>
    <row r="174" spans="1:14" ht="30" customHeight="1">
      <c r="A174" s="27">
        <f t="shared" si="16"/>
        <v>19</v>
      </c>
      <c r="B174" s="78" t="s">
        <v>164</v>
      </c>
      <c r="C174" s="79"/>
      <c r="D174" s="80"/>
      <c r="E174" s="50" t="s">
        <v>14</v>
      </c>
      <c r="F174" s="71"/>
      <c r="G174" s="72"/>
      <c r="H174" s="86" t="s">
        <v>50</v>
      </c>
      <c r="I174" s="87"/>
      <c r="J174" s="88"/>
      <c r="K174" s="75">
        <v>236.42</v>
      </c>
      <c r="L174" s="76"/>
      <c r="M174" s="77"/>
      <c r="N174" s="2"/>
    </row>
    <row r="175" spans="1:14" ht="30.75" customHeight="1">
      <c r="A175" s="27">
        <f t="shared" si="16"/>
        <v>20</v>
      </c>
      <c r="B175" s="78" t="s">
        <v>145</v>
      </c>
      <c r="C175" s="79"/>
      <c r="D175" s="80"/>
      <c r="E175" s="50" t="s">
        <v>14</v>
      </c>
      <c r="F175" s="71"/>
      <c r="G175" s="72"/>
      <c r="H175" s="50" t="s">
        <v>49</v>
      </c>
      <c r="I175" s="71"/>
      <c r="J175" s="72"/>
      <c r="K175" s="75">
        <v>29.2</v>
      </c>
      <c r="L175" s="76"/>
      <c r="M175" s="77"/>
      <c r="N175" s="3">
        <f>570+10</f>
        <v>580</v>
      </c>
    </row>
    <row r="176" spans="1:14" ht="33.75" customHeight="1">
      <c r="A176" s="27">
        <f t="shared" si="16"/>
        <v>21</v>
      </c>
      <c r="B176" s="78" t="s">
        <v>146</v>
      </c>
      <c r="C176" s="79"/>
      <c r="D176" s="80"/>
      <c r="E176" s="50" t="s">
        <v>14</v>
      </c>
      <c r="F176" s="71"/>
      <c r="G176" s="72"/>
      <c r="H176" s="50" t="s">
        <v>48</v>
      </c>
      <c r="I176" s="71"/>
      <c r="J176" s="72"/>
      <c r="K176" s="75">
        <v>34.47</v>
      </c>
      <c r="L176" s="76"/>
      <c r="M176" s="77"/>
      <c r="N176" s="3"/>
    </row>
    <row r="177" spans="1:14" ht="29.25" customHeight="1">
      <c r="A177" s="27">
        <f t="shared" si="16"/>
        <v>22</v>
      </c>
      <c r="B177" s="78" t="s">
        <v>200</v>
      </c>
      <c r="C177" s="79"/>
      <c r="D177" s="80"/>
      <c r="E177" s="50" t="s">
        <v>14</v>
      </c>
      <c r="F177" s="71"/>
      <c r="G177" s="72"/>
      <c r="H177" s="50" t="s">
        <v>58</v>
      </c>
      <c r="I177" s="71"/>
      <c r="J177" s="72"/>
      <c r="K177" s="75">
        <v>409.75</v>
      </c>
      <c r="L177" s="76"/>
      <c r="M177" s="77"/>
      <c r="N177" s="3"/>
    </row>
    <row r="178" spans="1:14" ht="32.25" customHeight="1">
      <c r="A178" s="27">
        <f t="shared" si="16"/>
        <v>23</v>
      </c>
      <c r="B178" s="78" t="s">
        <v>185</v>
      </c>
      <c r="C178" s="79"/>
      <c r="D178" s="80"/>
      <c r="E178" s="50" t="s">
        <v>14</v>
      </c>
      <c r="F178" s="71"/>
      <c r="G178" s="72"/>
      <c r="H178" s="50" t="s">
        <v>48</v>
      </c>
      <c r="I178" s="71"/>
      <c r="J178" s="72"/>
      <c r="K178" s="75">
        <v>63.76</v>
      </c>
      <c r="L178" s="76"/>
      <c r="M178" s="77"/>
      <c r="N178" s="2"/>
    </row>
    <row r="179" spans="1:14" ht="30.75" customHeight="1">
      <c r="A179" s="27">
        <f t="shared" si="16"/>
        <v>24</v>
      </c>
      <c r="B179" s="78" t="s">
        <v>147</v>
      </c>
      <c r="C179" s="79"/>
      <c r="D179" s="80"/>
      <c r="E179" s="50" t="s">
        <v>14</v>
      </c>
      <c r="F179" s="71"/>
      <c r="G179" s="72"/>
      <c r="H179" s="50" t="s">
        <v>58</v>
      </c>
      <c r="I179" s="71"/>
      <c r="J179" s="72"/>
      <c r="K179" s="75">
        <v>331.77</v>
      </c>
      <c r="L179" s="76"/>
      <c r="M179" s="77"/>
      <c r="N179" s="3"/>
    </row>
    <row r="180" spans="1:14" ht="30.75" customHeight="1">
      <c r="A180" s="27">
        <f t="shared" si="16"/>
        <v>25</v>
      </c>
      <c r="B180" s="78" t="s">
        <v>148</v>
      </c>
      <c r="C180" s="79"/>
      <c r="D180" s="80"/>
      <c r="E180" s="50" t="s">
        <v>14</v>
      </c>
      <c r="F180" s="71"/>
      <c r="G180" s="72"/>
      <c r="H180" s="50" t="s">
        <v>84</v>
      </c>
      <c r="I180" s="71"/>
      <c r="J180" s="72"/>
      <c r="K180" s="75">
        <v>205.85</v>
      </c>
      <c r="L180" s="76"/>
      <c r="M180" s="77"/>
      <c r="N180" s="3"/>
    </row>
    <row r="181" spans="1:14" ht="30.75" customHeight="1">
      <c r="A181" s="27">
        <f t="shared" si="16"/>
        <v>26</v>
      </c>
      <c r="B181" s="78" t="s">
        <v>149</v>
      </c>
      <c r="C181" s="79"/>
      <c r="D181" s="80"/>
      <c r="E181" s="50" t="s">
        <v>14</v>
      </c>
      <c r="F181" s="71"/>
      <c r="G181" s="72"/>
      <c r="H181" s="50" t="s">
        <v>62</v>
      </c>
      <c r="I181" s="71"/>
      <c r="J181" s="72"/>
      <c r="K181" s="75">
        <v>144.41</v>
      </c>
      <c r="L181" s="76"/>
      <c r="M181" s="77"/>
      <c r="N181" s="3"/>
    </row>
    <row r="182" spans="1:14" ht="30" customHeight="1">
      <c r="A182" s="27">
        <f t="shared" si="16"/>
        <v>27</v>
      </c>
      <c r="B182" s="78" t="s">
        <v>150</v>
      </c>
      <c r="C182" s="79"/>
      <c r="D182" s="80"/>
      <c r="E182" s="50" t="s">
        <v>14</v>
      </c>
      <c r="F182" s="71"/>
      <c r="G182" s="72"/>
      <c r="H182" s="50" t="s">
        <v>81</v>
      </c>
      <c r="I182" s="71"/>
      <c r="J182" s="72"/>
      <c r="K182" s="75">
        <v>10.54</v>
      </c>
      <c r="L182" s="76"/>
      <c r="M182" s="77"/>
      <c r="N182" s="3"/>
    </row>
    <row r="183" spans="1:14" ht="31.7" customHeight="1">
      <c r="A183" s="27">
        <f t="shared" si="16"/>
        <v>28</v>
      </c>
      <c r="B183" s="78" t="s">
        <v>201</v>
      </c>
      <c r="C183" s="79"/>
      <c r="D183" s="80"/>
      <c r="E183" s="50" t="s">
        <v>14</v>
      </c>
      <c r="F183" s="71"/>
      <c r="G183" s="72"/>
      <c r="H183" s="50" t="s">
        <v>48</v>
      </c>
      <c r="I183" s="71"/>
      <c r="J183" s="72"/>
      <c r="K183" s="75">
        <v>109.2</v>
      </c>
      <c r="L183" s="76"/>
      <c r="M183" s="77"/>
      <c r="N183" s="2"/>
    </row>
    <row r="184" spans="1:14" ht="33.75" customHeight="1">
      <c r="A184" s="27">
        <f t="shared" si="16"/>
        <v>29</v>
      </c>
      <c r="B184" s="78" t="s">
        <v>167</v>
      </c>
      <c r="C184" s="79" t="s">
        <v>151</v>
      </c>
      <c r="D184" s="80"/>
      <c r="E184" s="50" t="s">
        <v>14</v>
      </c>
      <c r="F184" s="71"/>
      <c r="G184" s="72"/>
      <c r="H184" s="50" t="s">
        <v>100</v>
      </c>
      <c r="I184" s="71"/>
      <c r="J184" s="72"/>
      <c r="K184" s="75">
        <v>262.47000000000003</v>
      </c>
      <c r="L184" s="76"/>
      <c r="M184" s="77"/>
      <c r="N184" s="2"/>
    </row>
    <row r="185" spans="1:14" ht="30.75" customHeight="1">
      <c r="A185" s="27">
        <f t="shared" si="16"/>
        <v>30</v>
      </c>
      <c r="B185" s="78" t="s">
        <v>152</v>
      </c>
      <c r="C185" s="79"/>
      <c r="D185" s="80"/>
      <c r="E185" s="50" t="s">
        <v>14</v>
      </c>
      <c r="F185" s="71"/>
      <c r="G185" s="72"/>
      <c r="H185" s="50" t="s">
        <v>100</v>
      </c>
      <c r="I185" s="71"/>
      <c r="J185" s="72"/>
      <c r="K185" s="75">
        <v>20.03</v>
      </c>
      <c r="L185" s="76"/>
      <c r="M185" s="77"/>
      <c r="N185" s="2"/>
    </row>
    <row r="186" spans="1:14" ht="38.25" customHeight="1">
      <c r="A186" s="27">
        <f t="shared" si="16"/>
        <v>31</v>
      </c>
      <c r="B186" s="78" t="s">
        <v>202</v>
      </c>
      <c r="C186" s="79"/>
      <c r="D186" s="80"/>
      <c r="E186" s="50" t="s">
        <v>169</v>
      </c>
      <c r="F186" s="71"/>
      <c r="G186" s="72"/>
      <c r="H186" s="50" t="s">
        <v>70</v>
      </c>
      <c r="I186" s="71"/>
      <c r="J186" s="72"/>
      <c r="K186" s="75">
        <v>400.09</v>
      </c>
      <c r="L186" s="76"/>
      <c r="M186" s="77"/>
      <c r="N186" s="2" t="s">
        <v>46</v>
      </c>
    </row>
    <row r="187" spans="1:14" ht="40.5" customHeight="1">
      <c r="A187" s="27">
        <f t="shared" si="16"/>
        <v>32</v>
      </c>
      <c r="B187" s="78" t="s">
        <v>153</v>
      </c>
      <c r="C187" s="79"/>
      <c r="D187" s="80"/>
      <c r="E187" s="50" t="s">
        <v>14</v>
      </c>
      <c r="F187" s="71"/>
      <c r="G187" s="72"/>
      <c r="H187" s="50" t="s">
        <v>68</v>
      </c>
      <c r="I187" s="71"/>
      <c r="J187" s="72"/>
      <c r="K187" s="75">
        <v>28.4</v>
      </c>
      <c r="L187" s="76"/>
      <c r="M187" s="77"/>
      <c r="N187" s="2"/>
    </row>
    <row r="188" spans="1:14" ht="29.25" customHeight="1">
      <c r="A188" s="27">
        <f t="shared" si="16"/>
        <v>33</v>
      </c>
      <c r="B188" s="78" t="s">
        <v>154</v>
      </c>
      <c r="C188" s="79"/>
      <c r="D188" s="80"/>
      <c r="E188" s="50" t="s">
        <v>14</v>
      </c>
      <c r="F188" s="71"/>
      <c r="G188" s="72"/>
      <c r="H188" s="50" t="s">
        <v>59</v>
      </c>
      <c r="I188" s="71"/>
      <c r="J188" s="72"/>
      <c r="K188" s="75">
        <v>28</v>
      </c>
      <c r="L188" s="76"/>
      <c r="M188" s="77"/>
      <c r="N188" s="3"/>
    </row>
    <row r="189" spans="1:14" ht="32.25" customHeight="1">
      <c r="A189" s="27">
        <f t="shared" si="16"/>
        <v>34</v>
      </c>
      <c r="B189" s="78" t="s">
        <v>203</v>
      </c>
      <c r="C189" s="79"/>
      <c r="D189" s="80"/>
      <c r="E189" s="50" t="s">
        <v>14</v>
      </c>
      <c r="F189" s="71"/>
      <c r="G189" s="72"/>
      <c r="H189" s="50" t="s">
        <v>68</v>
      </c>
      <c r="I189" s="71"/>
      <c r="J189" s="72"/>
      <c r="K189" s="75">
        <v>38.479999999999997</v>
      </c>
      <c r="L189" s="76"/>
      <c r="M189" s="77"/>
      <c r="N189" s="3"/>
    </row>
    <row r="190" spans="1:14" ht="33.75" customHeight="1">
      <c r="A190" s="27">
        <f t="shared" si="16"/>
        <v>35</v>
      </c>
      <c r="B190" s="78" t="s">
        <v>155</v>
      </c>
      <c r="C190" s="79"/>
      <c r="D190" s="80"/>
      <c r="E190" s="50" t="s">
        <v>14</v>
      </c>
      <c r="F190" s="71"/>
      <c r="G190" s="72"/>
      <c r="H190" s="50" t="s">
        <v>48</v>
      </c>
      <c r="I190" s="71"/>
      <c r="J190" s="72"/>
      <c r="K190" s="75">
        <v>34.950000000000003</v>
      </c>
      <c r="L190" s="76"/>
      <c r="M190" s="77"/>
      <c r="N190" s="2"/>
    </row>
    <row r="191" spans="1:14" ht="29.25" customHeight="1">
      <c r="A191" s="27">
        <f t="shared" si="16"/>
        <v>36</v>
      </c>
      <c r="B191" s="78" t="s">
        <v>182</v>
      </c>
      <c r="C191" s="79"/>
      <c r="D191" s="80"/>
      <c r="E191" s="156" t="s">
        <v>14</v>
      </c>
      <c r="F191" s="157"/>
      <c r="G191" s="179"/>
      <c r="H191" s="50" t="s">
        <v>178</v>
      </c>
      <c r="I191" s="71"/>
      <c r="J191" s="72"/>
      <c r="K191" s="45">
        <v>1366.67</v>
      </c>
      <c r="L191" s="169"/>
      <c r="M191" s="170"/>
      <c r="N191" s="2"/>
    </row>
    <row r="192" spans="1:14" ht="32.25" customHeight="1">
      <c r="A192" s="27">
        <f t="shared" si="16"/>
        <v>37</v>
      </c>
      <c r="B192" s="78" t="s">
        <v>183</v>
      </c>
      <c r="C192" s="79"/>
      <c r="D192" s="80"/>
      <c r="E192" s="156" t="s">
        <v>14</v>
      </c>
      <c r="F192" s="157"/>
      <c r="G192" s="179"/>
      <c r="H192" s="50" t="s">
        <v>179</v>
      </c>
      <c r="I192" s="71"/>
      <c r="J192" s="72"/>
      <c r="K192" s="45">
        <v>1460</v>
      </c>
      <c r="L192" s="169"/>
      <c r="M192" s="170"/>
      <c r="N192" s="2"/>
    </row>
    <row r="193" spans="1:14" ht="30.75" customHeight="1">
      <c r="A193" s="27">
        <f t="shared" si="16"/>
        <v>38</v>
      </c>
      <c r="B193" s="78" t="s">
        <v>190</v>
      </c>
      <c r="C193" s="79"/>
      <c r="D193" s="80"/>
      <c r="E193" s="50" t="s">
        <v>14</v>
      </c>
      <c r="F193" s="71"/>
      <c r="G193" s="72"/>
      <c r="H193" s="50" t="s">
        <v>191</v>
      </c>
      <c r="I193" s="71"/>
      <c r="J193" s="72"/>
      <c r="K193" s="75">
        <v>319.3</v>
      </c>
      <c r="L193" s="76"/>
      <c r="M193" s="77"/>
      <c r="N193" s="2"/>
    </row>
    <row r="194" spans="1:14" ht="35.25" customHeight="1">
      <c r="A194" s="27">
        <f t="shared" si="16"/>
        <v>39</v>
      </c>
      <c r="B194" s="78" t="s">
        <v>168</v>
      </c>
      <c r="C194" s="79"/>
      <c r="D194" s="80"/>
      <c r="E194" s="50" t="s">
        <v>14</v>
      </c>
      <c r="F194" s="71"/>
      <c r="G194" s="72"/>
      <c r="H194" s="50" t="s">
        <v>49</v>
      </c>
      <c r="I194" s="71"/>
      <c r="J194" s="72"/>
      <c r="K194" s="75">
        <v>27.91</v>
      </c>
      <c r="L194" s="76"/>
      <c r="M194" s="77"/>
      <c r="N194" s="2"/>
    </row>
    <row r="195" spans="1:14" ht="27.75" customHeight="1">
      <c r="A195" s="27">
        <f t="shared" si="16"/>
        <v>40</v>
      </c>
      <c r="B195" s="78" t="s">
        <v>165</v>
      </c>
      <c r="C195" s="79"/>
      <c r="D195" s="80"/>
      <c r="E195" s="50" t="s">
        <v>14</v>
      </c>
      <c r="F195" s="71"/>
      <c r="G195" s="72"/>
      <c r="H195" s="86" t="s">
        <v>49</v>
      </c>
      <c r="I195" s="87"/>
      <c r="J195" s="88"/>
      <c r="K195" s="75">
        <v>57.6</v>
      </c>
      <c r="L195" s="76"/>
      <c r="M195" s="77"/>
      <c r="N195" s="2"/>
    </row>
    <row r="196" spans="1:14" ht="32.25" customHeight="1">
      <c r="A196" s="27">
        <f t="shared" ref="A196" si="17">A195+1</f>
        <v>41</v>
      </c>
      <c r="B196" s="78" t="s">
        <v>166</v>
      </c>
      <c r="C196" s="79"/>
      <c r="D196" s="80"/>
      <c r="E196" s="50" t="s">
        <v>14</v>
      </c>
      <c r="F196" s="71"/>
      <c r="G196" s="72"/>
      <c r="H196" s="132" t="s">
        <v>69</v>
      </c>
      <c r="I196" s="133"/>
      <c r="J196" s="134"/>
      <c r="K196" s="75">
        <v>274.64</v>
      </c>
      <c r="L196" s="76"/>
      <c r="M196" s="77"/>
      <c r="N196" s="2"/>
    </row>
    <row r="197" spans="1:14" ht="35.25" customHeight="1">
      <c r="A197" s="27">
        <f>A195+1</f>
        <v>41</v>
      </c>
      <c r="B197" s="78" t="s">
        <v>156</v>
      </c>
      <c r="C197" s="79"/>
      <c r="D197" s="80"/>
      <c r="E197" s="50" t="s">
        <v>169</v>
      </c>
      <c r="F197" s="71"/>
      <c r="G197" s="72"/>
      <c r="H197" s="50" t="s">
        <v>50</v>
      </c>
      <c r="I197" s="71"/>
      <c r="J197" s="72"/>
      <c r="K197" s="75">
        <v>59.28</v>
      </c>
      <c r="L197" s="76"/>
      <c r="M197" s="77"/>
      <c r="N197" s="2"/>
    </row>
    <row r="198" spans="1:14" ht="35.25" customHeight="1">
      <c r="A198" s="27">
        <f t="shared" si="16"/>
        <v>42</v>
      </c>
      <c r="B198" s="78" t="s">
        <v>157</v>
      </c>
      <c r="C198" s="79"/>
      <c r="D198" s="80"/>
      <c r="E198" s="50" t="s">
        <v>86</v>
      </c>
      <c r="F198" s="71"/>
      <c r="G198" s="72"/>
      <c r="H198" s="50" t="s">
        <v>71</v>
      </c>
      <c r="I198" s="71"/>
      <c r="J198" s="72"/>
      <c r="K198" s="75">
        <v>161.5</v>
      </c>
      <c r="L198" s="76"/>
      <c r="M198" s="77"/>
      <c r="N198" s="2"/>
    </row>
    <row r="199" spans="1:14" ht="35.25" customHeight="1">
      <c r="A199" s="27">
        <f t="shared" si="16"/>
        <v>43</v>
      </c>
      <c r="B199" s="78" t="s">
        <v>158</v>
      </c>
      <c r="C199" s="79"/>
      <c r="D199" s="80"/>
      <c r="E199" s="50" t="s">
        <v>14</v>
      </c>
      <c r="F199" s="71"/>
      <c r="G199" s="72"/>
      <c r="H199" s="50" t="s">
        <v>48</v>
      </c>
      <c r="I199" s="71"/>
      <c r="J199" s="72"/>
      <c r="K199" s="75">
        <v>272.14</v>
      </c>
      <c r="L199" s="76"/>
      <c r="M199" s="77"/>
      <c r="N199" s="2"/>
    </row>
    <row r="200" spans="1:14" ht="30.75" customHeight="1">
      <c r="A200" s="27">
        <f t="shared" si="16"/>
        <v>44</v>
      </c>
      <c r="B200" s="78" t="s">
        <v>204</v>
      </c>
      <c r="C200" s="79"/>
      <c r="D200" s="80"/>
      <c r="E200" s="50" t="s">
        <v>14</v>
      </c>
      <c r="F200" s="71"/>
      <c r="G200" s="72"/>
      <c r="H200" s="50" t="s">
        <v>191</v>
      </c>
      <c r="I200" s="71"/>
      <c r="J200" s="72"/>
      <c r="K200" s="75">
        <v>123.74</v>
      </c>
      <c r="L200" s="76"/>
      <c r="M200" s="77"/>
      <c r="N200" s="2"/>
    </row>
    <row r="201" spans="1:14" ht="32.25" customHeight="1">
      <c r="A201" s="27">
        <f t="shared" ref="A201" si="18">A200+1</f>
        <v>45</v>
      </c>
      <c r="B201" s="78" t="s">
        <v>205</v>
      </c>
      <c r="C201" s="79"/>
      <c r="D201" s="80"/>
      <c r="E201" s="156" t="s">
        <v>14</v>
      </c>
      <c r="F201" s="157"/>
      <c r="G201" s="179"/>
      <c r="H201" s="86" t="s">
        <v>49</v>
      </c>
      <c r="I201" s="87"/>
      <c r="J201" s="88"/>
      <c r="K201" s="75">
        <v>325.10000000000002</v>
      </c>
      <c r="L201" s="76"/>
      <c r="M201" s="77"/>
      <c r="N201" s="2"/>
    </row>
    <row r="202" spans="1:14" ht="35.25" customHeight="1">
      <c r="A202" s="27">
        <f>A199+1</f>
        <v>44</v>
      </c>
      <c r="B202" s="78" t="s">
        <v>206</v>
      </c>
      <c r="C202" s="79"/>
      <c r="D202" s="80"/>
      <c r="E202" s="50" t="s">
        <v>14</v>
      </c>
      <c r="F202" s="71"/>
      <c r="G202" s="72"/>
      <c r="H202" s="50" t="s">
        <v>49</v>
      </c>
      <c r="I202" s="71"/>
      <c r="J202" s="72"/>
      <c r="K202" s="75">
        <v>32.659999999999997</v>
      </c>
      <c r="L202" s="76"/>
      <c r="M202" s="77"/>
      <c r="N202" s="2"/>
    </row>
    <row r="203" spans="1:14" ht="35.25" customHeight="1">
      <c r="A203" s="27">
        <f>A199+1</f>
        <v>44</v>
      </c>
      <c r="B203" s="78" t="s">
        <v>159</v>
      </c>
      <c r="C203" s="79"/>
      <c r="D203" s="80"/>
      <c r="E203" s="50" t="s">
        <v>14</v>
      </c>
      <c r="F203" s="71"/>
      <c r="G203" s="72"/>
      <c r="H203" s="50" t="s">
        <v>48</v>
      </c>
      <c r="I203" s="71"/>
      <c r="J203" s="72"/>
      <c r="K203" s="75">
        <v>42.77</v>
      </c>
      <c r="L203" s="76"/>
      <c r="M203" s="77"/>
      <c r="N203" s="2"/>
    </row>
    <row r="204" spans="1:14" ht="35.25" customHeight="1">
      <c r="A204" s="27">
        <f>A200+1</f>
        <v>45</v>
      </c>
      <c r="B204" s="78" t="s">
        <v>197</v>
      </c>
      <c r="C204" s="79"/>
      <c r="D204" s="80"/>
      <c r="E204" s="50" t="s">
        <v>14</v>
      </c>
      <c r="F204" s="71"/>
      <c r="G204" s="72"/>
      <c r="H204" s="50" t="s">
        <v>89</v>
      </c>
      <c r="I204" s="71"/>
      <c r="J204" s="72"/>
      <c r="K204" s="75">
        <v>1301.01</v>
      </c>
      <c r="L204" s="76"/>
      <c r="M204" s="77"/>
      <c r="N204" s="2"/>
    </row>
    <row r="205" spans="1:14" ht="35.25" customHeight="1">
      <c r="A205" s="27">
        <f t="shared" si="16"/>
        <v>46</v>
      </c>
      <c r="B205" s="78" t="s">
        <v>160</v>
      </c>
      <c r="C205" s="79"/>
      <c r="D205" s="80"/>
      <c r="E205" s="50" t="s">
        <v>14</v>
      </c>
      <c r="F205" s="71"/>
      <c r="G205" s="72"/>
      <c r="H205" s="50" t="s">
        <v>85</v>
      </c>
      <c r="I205" s="71"/>
      <c r="J205" s="72"/>
      <c r="K205" s="45">
        <v>1301.01</v>
      </c>
      <c r="L205" s="169"/>
      <c r="M205" s="170"/>
      <c r="N205" s="2"/>
    </row>
    <row r="206" spans="1:14" ht="35.25" customHeight="1">
      <c r="A206" s="27">
        <f t="shared" si="16"/>
        <v>47</v>
      </c>
      <c r="B206" s="78" t="s">
        <v>161</v>
      </c>
      <c r="C206" s="79"/>
      <c r="D206" s="80"/>
      <c r="E206" s="50" t="s">
        <v>14</v>
      </c>
      <c r="F206" s="71"/>
      <c r="G206" s="72"/>
      <c r="H206" s="50" t="s">
        <v>62</v>
      </c>
      <c r="I206" s="71"/>
      <c r="J206" s="72"/>
      <c r="K206" s="75">
        <v>57.16</v>
      </c>
      <c r="L206" s="76"/>
      <c r="M206" s="77"/>
      <c r="N206" s="2"/>
    </row>
    <row r="207" spans="1:14" ht="35.25" customHeight="1">
      <c r="A207" s="27">
        <f t="shared" si="16"/>
        <v>48</v>
      </c>
      <c r="B207" s="78" t="s">
        <v>162</v>
      </c>
      <c r="C207" s="79"/>
      <c r="D207" s="80"/>
      <c r="E207" s="50" t="s">
        <v>86</v>
      </c>
      <c r="F207" s="71"/>
      <c r="G207" s="72"/>
      <c r="H207" s="50" t="s">
        <v>49</v>
      </c>
      <c r="I207" s="71"/>
      <c r="J207" s="72"/>
      <c r="K207" s="75">
        <v>55.88</v>
      </c>
      <c r="L207" s="76"/>
      <c r="M207" s="77"/>
      <c r="N207" s="2"/>
    </row>
    <row r="208" spans="1:14" ht="19.5" customHeight="1">
      <c r="A208" s="49" t="s">
        <v>224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2"/>
    </row>
    <row r="209" spans="1:19" ht="10.5" customHeight="1" thickBo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2"/>
    </row>
    <row r="210" spans="1:19" ht="31.5" customHeight="1">
      <c r="A210" s="47" t="s">
        <v>7</v>
      </c>
      <c r="B210" s="56" t="s">
        <v>20</v>
      </c>
      <c r="C210" s="171"/>
      <c r="D210" s="172"/>
      <c r="E210" s="56" t="s">
        <v>13</v>
      </c>
      <c r="F210" s="57"/>
      <c r="G210" s="58"/>
      <c r="H210" s="56" t="s">
        <v>47</v>
      </c>
      <c r="I210" s="171"/>
      <c r="J210" s="172"/>
      <c r="K210" s="56" t="s">
        <v>66</v>
      </c>
      <c r="L210" s="57"/>
      <c r="M210" s="62"/>
      <c r="N210" s="2"/>
    </row>
    <row r="211" spans="1:19" ht="9.75" customHeight="1">
      <c r="A211" s="168"/>
      <c r="B211" s="173"/>
      <c r="C211" s="174"/>
      <c r="D211" s="175"/>
      <c r="E211" s="59"/>
      <c r="F211" s="60"/>
      <c r="G211" s="61"/>
      <c r="H211" s="173"/>
      <c r="I211" s="174"/>
      <c r="J211" s="175"/>
      <c r="K211" s="59"/>
      <c r="L211" s="60"/>
      <c r="M211" s="63"/>
      <c r="N211" s="2"/>
    </row>
    <row r="212" spans="1:19" ht="36" customHeight="1">
      <c r="A212" s="27">
        <v>1</v>
      </c>
      <c r="B212" s="78" t="s">
        <v>43</v>
      </c>
      <c r="C212" s="79"/>
      <c r="D212" s="80"/>
      <c r="E212" s="50" t="s">
        <v>14</v>
      </c>
      <c r="F212" s="71"/>
      <c r="G212" s="72"/>
      <c r="H212" s="86" t="s">
        <v>48</v>
      </c>
      <c r="I212" s="87"/>
      <c r="J212" s="88"/>
      <c r="K212" s="75">
        <v>227.88</v>
      </c>
      <c r="L212" s="76"/>
      <c r="M212" s="77"/>
      <c r="N212" s="2"/>
    </row>
    <row r="213" spans="1:19" ht="32.25" customHeight="1">
      <c r="A213" s="27">
        <f>A212+1</f>
        <v>2</v>
      </c>
      <c r="B213" s="78" t="s">
        <v>192</v>
      </c>
      <c r="C213" s="79"/>
      <c r="D213" s="80"/>
      <c r="E213" s="50" t="s">
        <v>14</v>
      </c>
      <c r="F213" s="71"/>
      <c r="G213" s="72"/>
      <c r="H213" s="50" t="s">
        <v>68</v>
      </c>
      <c r="I213" s="71"/>
      <c r="J213" s="72"/>
      <c r="K213" s="75">
        <v>23.35</v>
      </c>
      <c r="L213" s="76"/>
      <c r="M213" s="77"/>
      <c r="N213" s="2"/>
    </row>
    <row r="214" spans="1:19" ht="30" customHeight="1">
      <c r="A214" s="27">
        <f t="shared" ref="A214:A224" si="19">A213+1</f>
        <v>3</v>
      </c>
      <c r="B214" s="78" t="s">
        <v>109</v>
      </c>
      <c r="C214" s="79"/>
      <c r="D214" s="80"/>
      <c r="E214" s="50" t="s">
        <v>14</v>
      </c>
      <c r="F214" s="71"/>
      <c r="G214" s="72"/>
      <c r="H214" s="50" t="s">
        <v>62</v>
      </c>
      <c r="I214" s="71"/>
      <c r="J214" s="72"/>
      <c r="K214" s="75">
        <v>429.34</v>
      </c>
      <c r="L214" s="76"/>
      <c r="M214" s="77"/>
      <c r="N214" s="2"/>
    </row>
    <row r="215" spans="1:19" ht="30.75" customHeight="1">
      <c r="A215" s="27">
        <f t="shared" si="19"/>
        <v>4</v>
      </c>
      <c r="B215" s="78" t="s">
        <v>195</v>
      </c>
      <c r="C215" s="79"/>
      <c r="D215" s="80"/>
      <c r="E215" s="50" t="s">
        <v>14</v>
      </c>
      <c r="F215" s="71"/>
      <c r="G215" s="72"/>
      <c r="H215" s="50" t="s">
        <v>85</v>
      </c>
      <c r="I215" s="71"/>
      <c r="J215" s="72"/>
      <c r="K215" s="75">
        <v>166.29</v>
      </c>
      <c r="L215" s="76"/>
      <c r="M215" s="77"/>
    </row>
    <row r="216" spans="1:19" ht="35.25" customHeight="1">
      <c r="A216" s="27">
        <f t="shared" si="19"/>
        <v>5</v>
      </c>
      <c r="B216" s="78" t="s">
        <v>96</v>
      </c>
      <c r="C216" s="79"/>
      <c r="D216" s="80"/>
      <c r="E216" s="50" t="s">
        <v>14</v>
      </c>
      <c r="F216" s="71"/>
      <c r="G216" s="72"/>
      <c r="H216" s="50" t="s">
        <v>70</v>
      </c>
      <c r="I216" s="71"/>
      <c r="J216" s="72"/>
      <c r="K216" s="75">
        <v>204.3</v>
      </c>
      <c r="L216" s="76"/>
      <c r="M216" s="77"/>
    </row>
    <row r="217" spans="1:19" ht="36.75" customHeight="1">
      <c r="A217" s="27">
        <f t="shared" si="19"/>
        <v>6</v>
      </c>
      <c r="B217" s="78" t="s">
        <v>95</v>
      </c>
      <c r="C217" s="79"/>
      <c r="D217" s="80"/>
      <c r="E217" s="50" t="s">
        <v>14</v>
      </c>
      <c r="F217" s="71"/>
      <c r="G217" s="72"/>
      <c r="H217" s="50" t="s">
        <v>62</v>
      </c>
      <c r="I217" s="71"/>
      <c r="J217" s="72"/>
      <c r="K217" s="75">
        <v>160.03</v>
      </c>
      <c r="L217" s="76"/>
      <c r="M217" s="77"/>
    </row>
    <row r="218" spans="1:19" ht="18.75" customHeight="1">
      <c r="A218" s="27">
        <f t="shared" si="19"/>
        <v>7</v>
      </c>
      <c r="B218" s="78" t="s">
        <v>87</v>
      </c>
      <c r="C218" s="79"/>
      <c r="D218" s="80"/>
      <c r="E218" s="50" t="s">
        <v>86</v>
      </c>
      <c r="F218" s="71"/>
      <c r="G218" s="72"/>
      <c r="H218" s="50" t="s">
        <v>69</v>
      </c>
      <c r="I218" s="71"/>
      <c r="J218" s="72"/>
      <c r="K218" s="75">
        <v>130.22999999999999</v>
      </c>
      <c r="L218" s="76"/>
      <c r="M218" s="77"/>
    </row>
    <row r="219" spans="1:19" ht="35.25" customHeight="1">
      <c r="A219" s="27">
        <f t="shared" si="19"/>
        <v>8</v>
      </c>
      <c r="B219" s="78" t="s">
        <v>97</v>
      </c>
      <c r="C219" s="79"/>
      <c r="D219" s="80"/>
      <c r="E219" s="50" t="s">
        <v>14</v>
      </c>
      <c r="F219" s="71"/>
      <c r="G219" s="72"/>
      <c r="H219" s="50" t="s">
        <v>62</v>
      </c>
      <c r="I219" s="71"/>
      <c r="J219" s="72"/>
      <c r="K219" s="75">
        <v>226.57</v>
      </c>
      <c r="L219" s="76"/>
      <c r="M219" s="77"/>
    </row>
    <row r="220" spans="1:19">
      <c r="A220" s="27">
        <f t="shared" si="19"/>
        <v>9</v>
      </c>
      <c r="B220" s="78" t="s">
        <v>88</v>
      </c>
      <c r="C220" s="79"/>
      <c r="D220" s="80"/>
      <c r="E220" s="50" t="s">
        <v>14</v>
      </c>
      <c r="F220" s="71"/>
      <c r="G220" s="72"/>
      <c r="H220" s="50" t="s">
        <v>81</v>
      </c>
      <c r="I220" s="71"/>
      <c r="J220" s="72"/>
      <c r="K220" s="75">
        <v>104.03</v>
      </c>
      <c r="L220" s="76"/>
      <c r="M220" s="77"/>
    </row>
    <row r="221" spans="1:19" ht="21" customHeight="1">
      <c r="A221" s="27">
        <f t="shared" si="19"/>
        <v>10</v>
      </c>
      <c r="B221" s="78" t="s">
        <v>98</v>
      </c>
      <c r="C221" s="79"/>
      <c r="D221" s="80"/>
      <c r="E221" s="50" t="s">
        <v>14</v>
      </c>
      <c r="F221" s="71"/>
      <c r="G221" s="72"/>
      <c r="H221" s="50" t="s">
        <v>89</v>
      </c>
      <c r="I221" s="71"/>
      <c r="J221" s="72"/>
      <c r="K221" s="75">
        <v>47.92</v>
      </c>
      <c r="L221" s="76"/>
      <c r="M221" s="77"/>
    </row>
    <row r="222" spans="1:19">
      <c r="A222" s="27">
        <f t="shared" si="19"/>
        <v>11</v>
      </c>
      <c r="B222" s="78" t="s">
        <v>193</v>
      </c>
      <c r="C222" s="79"/>
      <c r="D222" s="80"/>
      <c r="E222" s="50" t="s">
        <v>14</v>
      </c>
      <c r="F222" s="71"/>
      <c r="G222" s="72"/>
      <c r="H222" s="50" t="s">
        <v>62</v>
      </c>
      <c r="I222" s="71"/>
      <c r="J222" s="72"/>
      <c r="K222" s="75">
        <v>2889.76</v>
      </c>
      <c r="L222" s="76"/>
      <c r="M222" s="77"/>
    </row>
    <row r="223" spans="1:19" ht="37.5" customHeight="1">
      <c r="A223" s="27">
        <f t="shared" si="19"/>
        <v>12</v>
      </c>
      <c r="B223" s="78" t="s">
        <v>194</v>
      </c>
      <c r="C223" s="79"/>
      <c r="D223" s="80"/>
      <c r="E223" s="50" t="s">
        <v>14</v>
      </c>
      <c r="F223" s="71"/>
      <c r="G223" s="72"/>
      <c r="H223" s="50" t="s">
        <v>89</v>
      </c>
      <c r="I223" s="71"/>
      <c r="J223" s="72"/>
      <c r="K223" s="75">
        <v>212.22</v>
      </c>
      <c r="L223" s="76"/>
      <c r="M223" s="77"/>
    </row>
    <row r="224" spans="1:19" ht="37.5" customHeight="1">
      <c r="A224" s="27">
        <f t="shared" si="19"/>
        <v>13</v>
      </c>
      <c r="B224" s="78" t="s">
        <v>188</v>
      </c>
      <c r="C224" s="79"/>
      <c r="D224" s="80"/>
      <c r="E224" s="50" t="s">
        <v>14</v>
      </c>
      <c r="F224" s="71"/>
      <c r="G224" s="72"/>
      <c r="H224" s="50" t="s">
        <v>187</v>
      </c>
      <c r="I224" s="71"/>
      <c r="J224" s="72"/>
      <c r="K224" s="75">
        <v>1215.33</v>
      </c>
      <c r="L224" s="76"/>
      <c r="M224" s="77"/>
      <c r="O224" s="180"/>
      <c r="P224" s="180"/>
      <c r="Q224" s="180"/>
      <c r="R224" s="180"/>
      <c r="S224" s="180"/>
    </row>
  </sheetData>
  <mergeCells count="672">
    <mergeCell ref="B178:D178"/>
    <mergeCell ref="E170:G170"/>
    <mergeCell ref="H170:J170"/>
    <mergeCell ref="K170:M170"/>
    <mergeCell ref="B171:D171"/>
    <mergeCell ref="E171:G171"/>
    <mergeCell ref="H171:J171"/>
    <mergeCell ref="B202:D202"/>
    <mergeCell ref="E202:G202"/>
    <mergeCell ref="H202:J202"/>
    <mergeCell ref="K202:M202"/>
    <mergeCell ref="B201:D201"/>
    <mergeCell ref="E201:G201"/>
    <mergeCell ref="H201:J201"/>
    <mergeCell ref="K201:M201"/>
    <mergeCell ref="B196:D196"/>
    <mergeCell ref="K198:M198"/>
    <mergeCell ref="E199:G199"/>
    <mergeCell ref="K199:M199"/>
    <mergeCell ref="B198:D198"/>
    <mergeCell ref="B199:D199"/>
    <mergeCell ref="E197:G197"/>
    <mergeCell ref="E198:G198"/>
    <mergeCell ref="K197:M197"/>
    <mergeCell ref="H168:J168"/>
    <mergeCell ref="H166:J166"/>
    <mergeCell ref="B164:D164"/>
    <mergeCell ref="E164:G164"/>
    <mergeCell ref="E158:G158"/>
    <mergeCell ref="B165:D165"/>
    <mergeCell ref="B158:D158"/>
    <mergeCell ref="B142:E142"/>
    <mergeCell ref="G142:I142"/>
    <mergeCell ref="J143:K143"/>
    <mergeCell ref="O224:S224"/>
    <mergeCell ref="K220:M220"/>
    <mergeCell ref="K215:M215"/>
    <mergeCell ref="K212:M212"/>
    <mergeCell ref="E178:G178"/>
    <mergeCell ref="H178:J178"/>
    <mergeCell ref="K178:M178"/>
    <mergeCell ref="K218:M218"/>
    <mergeCell ref="E216:G216"/>
    <mergeCell ref="E213:G213"/>
    <mergeCell ref="K214:M214"/>
    <mergeCell ref="E217:G217"/>
    <mergeCell ref="H217:J217"/>
    <mergeCell ref="K210:M211"/>
    <mergeCell ref="K213:M213"/>
    <mergeCell ref="H184:J184"/>
    <mergeCell ref="H182:J182"/>
    <mergeCell ref="H183:J183"/>
    <mergeCell ref="K182:M182"/>
    <mergeCell ref="H200:J200"/>
    <mergeCell ref="K180:M180"/>
    <mergeCell ref="B200:D200"/>
    <mergeCell ref="E200:G200"/>
    <mergeCell ref="K191:M191"/>
    <mergeCell ref="B192:D192"/>
    <mergeCell ref="E192:G192"/>
    <mergeCell ref="H192:J192"/>
    <mergeCell ref="K192:M192"/>
    <mergeCell ref="E193:G193"/>
    <mergeCell ref="H193:J193"/>
    <mergeCell ref="H195:J195"/>
    <mergeCell ref="H187:J187"/>
    <mergeCell ref="E186:G186"/>
    <mergeCell ref="H186:J186"/>
    <mergeCell ref="B191:D191"/>
    <mergeCell ref="E191:G191"/>
    <mergeCell ref="H191:J191"/>
    <mergeCell ref="H199:J199"/>
    <mergeCell ref="K195:M195"/>
    <mergeCell ref="B186:D186"/>
    <mergeCell ref="H198:J198"/>
    <mergeCell ref="B184:D184"/>
    <mergeCell ref="K193:M193"/>
    <mergeCell ref="K196:M196"/>
    <mergeCell ref="B136:E136"/>
    <mergeCell ref="E151:G152"/>
    <mergeCell ref="K157:M157"/>
    <mergeCell ref="B144:E144"/>
    <mergeCell ref="G144:I144"/>
    <mergeCell ref="J144:K144"/>
    <mergeCell ref="L143:M143"/>
    <mergeCell ref="B166:D166"/>
    <mergeCell ref="E166:G166"/>
    <mergeCell ref="E156:G156"/>
    <mergeCell ref="H156:J156"/>
    <mergeCell ref="K156:M156"/>
    <mergeCell ref="B161:D161"/>
    <mergeCell ref="E161:G161"/>
    <mergeCell ref="H161:J161"/>
    <mergeCell ref="K161:M161"/>
    <mergeCell ref="B156:D156"/>
    <mergeCell ref="K162:M162"/>
    <mergeCell ref="K163:M163"/>
    <mergeCell ref="E165:G165"/>
    <mergeCell ref="H165:J165"/>
    <mergeCell ref="K158:M158"/>
    <mergeCell ref="H158:J158"/>
    <mergeCell ref="B143:E143"/>
    <mergeCell ref="H157:J157"/>
    <mergeCell ref="B151:D152"/>
    <mergeCell ref="H151:J152"/>
    <mergeCell ref="B141:E141"/>
    <mergeCell ref="G141:I141"/>
    <mergeCell ref="J141:K141"/>
    <mergeCell ref="L141:M141"/>
    <mergeCell ref="B145:E145"/>
    <mergeCell ref="K151:M152"/>
    <mergeCell ref="B146:E146"/>
    <mergeCell ref="L146:M146"/>
    <mergeCell ref="G143:I143"/>
    <mergeCell ref="L148:M148"/>
    <mergeCell ref="H155:J155"/>
    <mergeCell ref="L144:M144"/>
    <mergeCell ref="B224:D224"/>
    <mergeCell ref="E224:G224"/>
    <mergeCell ref="H224:J224"/>
    <mergeCell ref="K224:M224"/>
    <mergeCell ref="H223:J223"/>
    <mergeCell ref="H222:J222"/>
    <mergeCell ref="H219:J219"/>
    <mergeCell ref="E219:G219"/>
    <mergeCell ref="E220:G220"/>
    <mergeCell ref="K222:M222"/>
    <mergeCell ref="B219:D219"/>
    <mergeCell ref="E223:G223"/>
    <mergeCell ref="H220:J220"/>
    <mergeCell ref="B223:D223"/>
    <mergeCell ref="K223:M223"/>
    <mergeCell ref="B222:D222"/>
    <mergeCell ref="K219:M219"/>
    <mergeCell ref="E222:G222"/>
    <mergeCell ref="B221:D221"/>
    <mergeCell ref="E221:G221"/>
    <mergeCell ref="H221:J221"/>
    <mergeCell ref="B220:D220"/>
    <mergeCell ref="K221:M221"/>
    <mergeCell ref="B218:D218"/>
    <mergeCell ref="B216:D216"/>
    <mergeCell ref="H215:J215"/>
    <mergeCell ref="B215:D215"/>
    <mergeCell ref="E218:G218"/>
    <mergeCell ref="H218:J218"/>
    <mergeCell ref="H216:J216"/>
    <mergeCell ref="E215:G215"/>
    <mergeCell ref="K217:M217"/>
    <mergeCell ref="K216:M216"/>
    <mergeCell ref="B217:D217"/>
    <mergeCell ref="H207:J207"/>
    <mergeCell ref="E177:G177"/>
    <mergeCell ref="B167:D167"/>
    <mergeCell ref="K179:M179"/>
    <mergeCell ref="B203:D203"/>
    <mergeCell ref="K200:M200"/>
    <mergeCell ref="K190:M190"/>
    <mergeCell ref="B185:D185"/>
    <mergeCell ref="K189:M189"/>
    <mergeCell ref="H188:J188"/>
    <mergeCell ref="K203:M203"/>
    <mergeCell ref="E203:G203"/>
    <mergeCell ref="H203:J203"/>
    <mergeCell ref="K204:M204"/>
    <mergeCell ref="B204:D204"/>
    <mergeCell ref="E204:G204"/>
    <mergeCell ref="H204:J204"/>
    <mergeCell ref="B172:D172"/>
    <mergeCell ref="H174:J174"/>
    <mergeCell ref="H180:J180"/>
    <mergeCell ref="B174:D174"/>
    <mergeCell ref="E174:G174"/>
    <mergeCell ref="K171:M171"/>
    <mergeCell ref="K177:M177"/>
    <mergeCell ref="B205:D205"/>
    <mergeCell ref="H214:J214"/>
    <mergeCell ref="B213:D213"/>
    <mergeCell ref="H213:J213"/>
    <mergeCell ref="B214:D214"/>
    <mergeCell ref="E205:G205"/>
    <mergeCell ref="H205:J205"/>
    <mergeCell ref="B207:D207"/>
    <mergeCell ref="K206:M206"/>
    <mergeCell ref="E212:G212"/>
    <mergeCell ref="H212:J212"/>
    <mergeCell ref="E214:G214"/>
    <mergeCell ref="K205:M205"/>
    <mergeCell ref="A208:M208"/>
    <mergeCell ref="A210:A211"/>
    <mergeCell ref="B210:D211"/>
    <mergeCell ref="E210:G211"/>
    <mergeCell ref="H210:J211"/>
    <mergeCell ref="B212:D212"/>
    <mergeCell ref="E207:G207"/>
    <mergeCell ref="E206:G206"/>
    <mergeCell ref="H206:J206"/>
    <mergeCell ref="B206:D206"/>
    <mergeCell ref="K207:M207"/>
    <mergeCell ref="K155:M155"/>
    <mergeCell ref="A153:M153"/>
    <mergeCell ref="A150:M150"/>
    <mergeCell ref="B148:E148"/>
    <mergeCell ref="G148:I148"/>
    <mergeCell ref="J148:K148"/>
    <mergeCell ref="L147:M147"/>
    <mergeCell ref="L145:M145"/>
    <mergeCell ref="A151:A152"/>
    <mergeCell ref="J146:K146"/>
    <mergeCell ref="G146:I146"/>
    <mergeCell ref="A85:A86"/>
    <mergeCell ref="D85:E86"/>
    <mergeCell ref="H105:J107"/>
    <mergeCell ref="A108:A110"/>
    <mergeCell ref="E111:G113"/>
    <mergeCell ref="B128:E128"/>
    <mergeCell ref="J121:K121"/>
    <mergeCell ref="A116:M116"/>
    <mergeCell ref="B117:E117"/>
    <mergeCell ref="B119:E119"/>
    <mergeCell ref="L120:M120"/>
    <mergeCell ref="L121:M121"/>
    <mergeCell ref="L122:M122"/>
    <mergeCell ref="B122:E122"/>
    <mergeCell ref="G122:I122"/>
    <mergeCell ref="B120:E120"/>
    <mergeCell ref="G120:I120"/>
    <mergeCell ref="J120:K120"/>
    <mergeCell ref="B121:E121"/>
    <mergeCell ref="G121:I121"/>
    <mergeCell ref="G119:I119"/>
    <mergeCell ref="A111:A113"/>
    <mergeCell ref="F85:F86"/>
    <mergeCell ref="G85:I85"/>
    <mergeCell ref="A83:A84"/>
    <mergeCell ref="B83:C83"/>
    <mergeCell ref="A81:A82"/>
    <mergeCell ref="J78:K78"/>
    <mergeCell ref="L72:M72"/>
    <mergeCell ref="D83:E84"/>
    <mergeCell ref="B82:C82"/>
    <mergeCell ref="A73:A74"/>
    <mergeCell ref="B73:C73"/>
    <mergeCell ref="D73:E74"/>
    <mergeCell ref="F73:F74"/>
    <mergeCell ref="G73:I74"/>
    <mergeCell ref="J73:K74"/>
    <mergeCell ref="L73:M74"/>
    <mergeCell ref="B74:C74"/>
    <mergeCell ref="B80:C80"/>
    <mergeCell ref="J64:K64"/>
    <mergeCell ref="L82:M82"/>
    <mergeCell ref="L69:M69"/>
    <mergeCell ref="J70:K70"/>
    <mergeCell ref="J77:K77"/>
    <mergeCell ref="L70:M70"/>
    <mergeCell ref="G64:I64"/>
    <mergeCell ref="L77:M77"/>
    <mergeCell ref="D63:E64"/>
    <mergeCell ref="L67:M67"/>
    <mergeCell ref="J81:K81"/>
    <mergeCell ref="L81:M81"/>
    <mergeCell ref="G61:I61"/>
    <mergeCell ref="L64:M64"/>
    <mergeCell ref="L62:M62"/>
    <mergeCell ref="L65:M65"/>
    <mergeCell ref="L66:M66"/>
    <mergeCell ref="L63:M63"/>
    <mergeCell ref="J63:K63"/>
    <mergeCell ref="G65:I66"/>
    <mergeCell ref="G69:I70"/>
    <mergeCell ref="B61:C61"/>
    <mergeCell ref="B68:C68"/>
    <mergeCell ref="J68:K68"/>
    <mergeCell ref="L60:M60"/>
    <mergeCell ref="L61:M61"/>
    <mergeCell ref="D61:E62"/>
    <mergeCell ref="B63:C63"/>
    <mergeCell ref="J61:K61"/>
    <mergeCell ref="B77:C77"/>
    <mergeCell ref="D77:E78"/>
    <mergeCell ref="G77:I77"/>
    <mergeCell ref="F65:F66"/>
    <mergeCell ref="D69:E70"/>
    <mergeCell ref="F69:F70"/>
    <mergeCell ref="B66:C66"/>
    <mergeCell ref="J66:K66"/>
    <mergeCell ref="J65:K65"/>
    <mergeCell ref="G63:I63"/>
    <mergeCell ref="B67:C67"/>
    <mergeCell ref="D67:E68"/>
    <mergeCell ref="F67:F68"/>
    <mergeCell ref="G67:I68"/>
    <mergeCell ref="J67:K67"/>
    <mergeCell ref="J60:K60"/>
    <mergeCell ref="G60:I60"/>
    <mergeCell ref="L49:M49"/>
    <mergeCell ref="L50:M50"/>
    <mergeCell ref="J47:K47"/>
    <mergeCell ref="L47:M47"/>
    <mergeCell ref="B48:C48"/>
    <mergeCell ref="G48:I48"/>
    <mergeCell ref="J50:K50"/>
    <mergeCell ref="B54:C54"/>
    <mergeCell ref="L54:M54"/>
    <mergeCell ref="L53:M53"/>
    <mergeCell ref="J49:K49"/>
    <mergeCell ref="J53:K53"/>
    <mergeCell ref="B58:C58"/>
    <mergeCell ref="G58:I58"/>
    <mergeCell ref="B57:C57"/>
    <mergeCell ref="B60:C60"/>
    <mergeCell ref="D59:E60"/>
    <mergeCell ref="L51:M51"/>
    <mergeCell ref="B52:C52"/>
    <mergeCell ref="G52:I52"/>
    <mergeCell ref="J52:K52"/>
    <mergeCell ref="L52:M52"/>
    <mergeCell ref="J54:K54"/>
    <mergeCell ref="D53:E54"/>
    <mergeCell ref="A59:A60"/>
    <mergeCell ref="D57:E58"/>
    <mergeCell ref="G57:I57"/>
    <mergeCell ref="J57:K57"/>
    <mergeCell ref="L57:M57"/>
    <mergeCell ref="B55:C55"/>
    <mergeCell ref="D55:E56"/>
    <mergeCell ref="G55:I55"/>
    <mergeCell ref="B59:C59"/>
    <mergeCell ref="G59:I59"/>
    <mergeCell ref="J59:K59"/>
    <mergeCell ref="L58:M58"/>
    <mergeCell ref="J56:K56"/>
    <mergeCell ref="L56:M56"/>
    <mergeCell ref="J58:K58"/>
    <mergeCell ref="A55:A56"/>
    <mergeCell ref="A57:A58"/>
    <mergeCell ref="J55:K55"/>
    <mergeCell ref="L55:M55"/>
    <mergeCell ref="B56:C56"/>
    <mergeCell ref="G56:I56"/>
    <mergeCell ref="L59:M59"/>
    <mergeCell ref="A53:A54"/>
    <mergeCell ref="B53:C53"/>
    <mergeCell ref="G54:I54"/>
    <mergeCell ref="A49:A50"/>
    <mergeCell ref="B49:C49"/>
    <mergeCell ref="B50:C50"/>
    <mergeCell ref="D49:E50"/>
    <mergeCell ref="G49:I49"/>
    <mergeCell ref="G50:I50"/>
    <mergeCell ref="G53:I53"/>
    <mergeCell ref="A23:A25"/>
    <mergeCell ref="A33:A35"/>
    <mergeCell ref="B33:D35"/>
    <mergeCell ref="A28:M28"/>
    <mergeCell ref="A51:A52"/>
    <mergeCell ref="B51:C51"/>
    <mergeCell ref="D51:E52"/>
    <mergeCell ref="G51:I51"/>
    <mergeCell ref="J51:K51"/>
    <mergeCell ref="B47:C47"/>
    <mergeCell ref="D47:E48"/>
    <mergeCell ref="G47:I47"/>
    <mergeCell ref="B22:D22"/>
    <mergeCell ref="I4:M4"/>
    <mergeCell ref="A17:M17"/>
    <mergeCell ref="A18:M18"/>
    <mergeCell ref="A20:A21"/>
    <mergeCell ref="A12:M12"/>
    <mergeCell ref="B20:D21"/>
    <mergeCell ref="A10:M10"/>
    <mergeCell ref="A11:M11"/>
    <mergeCell ref="A14:M15"/>
    <mergeCell ref="I2:M2"/>
    <mergeCell ref="H3:M3"/>
    <mergeCell ref="H5:M5"/>
    <mergeCell ref="I6:M6"/>
    <mergeCell ref="I7:M7"/>
    <mergeCell ref="I8:M8"/>
    <mergeCell ref="E20:M21"/>
    <mergeCell ref="E22:M22"/>
    <mergeCell ref="E23:M25"/>
    <mergeCell ref="A30:A31"/>
    <mergeCell ref="B30:D31"/>
    <mergeCell ref="J48:K48"/>
    <mergeCell ref="L48:M48"/>
    <mergeCell ref="B32:D32"/>
    <mergeCell ref="A38:M38"/>
    <mergeCell ref="A40:D40"/>
    <mergeCell ref="A41:D41"/>
    <mergeCell ref="E30:M31"/>
    <mergeCell ref="E32:M32"/>
    <mergeCell ref="E33:M35"/>
    <mergeCell ref="E40:M40"/>
    <mergeCell ref="E41:M41"/>
    <mergeCell ref="E42:M42"/>
    <mergeCell ref="A42:D42"/>
    <mergeCell ref="B23:D25"/>
    <mergeCell ref="A45:M45"/>
    <mergeCell ref="B46:C46"/>
    <mergeCell ref="D46:E46"/>
    <mergeCell ref="G46:I46"/>
    <mergeCell ref="J46:K46"/>
    <mergeCell ref="L46:M46"/>
    <mergeCell ref="A47:A48"/>
    <mergeCell ref="E196:G196"/>
    <mergeCell ref="H196:J196"/>
    <mergeCell ref="K174:M174"/>
    <mergeCell ref="B173:D173"/>
    <mergeCell ref="E173:G173"/>
    <mergeCell ref="H173:J173"/>
    <mergeCell ref="K173:M173"/>
    <mergeCell ref="B169:D169"/>
    <mergeCell ref="E169:G169"/>
    <mergeCell ref="H169:J169"/>
    <mergeCell ref="K169:M169"/>
    <mergeCell ref="K185:M185"/>
    <mergeCell ref="K188:M188"/>
    <mergeCell ref="E185:G185"/>
    <mergeCell ref="E194:G194"/>
    <mergeCell ref="B193:D193"/>
    <mergeCell ref="K108:M110"/>
    <mergeCell ref="B111:D113"/>
    <mergeCell ref="K111:M113"/>
    <mergeCell ref="G133:I133"/>
    <mergeCell ref="J133:K133"/>
    <mergeCell ref="B134:E134"/>
    <mergeCell ref="G134:I134"/>
    <mergeCell ref="B130:E130"/>
    <mergeCell ref="G130:I130"/>
    <mergeCell ref="E108:G110"/>
    <mergeCell ref="H108:J110"/>
    <mergeCell ref="J129:K129"/>
    <mergeCell ref="L129:M129"/>
    <mergeCell ref="L131:M131"/>
    <mergeCell ref="L130:M130"/>
    <mergeCell ref="L133:M133"/>
    <mergeCell ref="J130:K130"/>
    <mergeCell ref="J134:K134"/>
    <mergeCell ref="L134:M134"/>
    <mergeCell ref="A132:M132"/>
    <mergeCell ref="B133:E133"/>
    <mergeCell ref="G131:I131"/>
    <mergeCell ref="B129:E129"/>
    <mergeCell ref="G129:I129"/>
    <mergeCell ref="B190:D190"/>
    <mergeCell ref="H197:J197"/>
    <mergeCell ref="B195:D195"/>
    <mergeCell ref="E195:G195"/>
    <mergeCell ref="B69:C69"/>
    <mergeCell ref="H177:J177"/>
    <mergeCell ref="E172:G172"/>
    <mergeCell ref="H172:J172"/>
    <mergeCell ref="K176:M176"/>
    <mergeCell ref="K172:M172"/>
    <mergeCell ref="E167:G167"/>
    <mergeCell ref="H167:J167"/>
    <mergeCell ref="B84:C84"/>
    <mergeCell ref="G128:I128"/>
    <mergeCell ref="B126:E126"/>
    <mergeCell ref="G126:I126"/>
    <mergeCell ref="J126:K126"/>
    <mergeCell ref="B127:E127"/>
    <mergeCell ref="J86:K86"/>
    <mergeCell ref="A100:M100"/>
    <mergeCell ref="B102:D103"/>
    <mergeCell ref="E102:G103"/>
    <mergeCell ref="H102:J103"/>
    <mergeCell ref="K102:M103"/>
    <mergeCell ref="A105:A107"/>
    <mergeCell ref="A63:A64"/>
    <mergeCell ref="B62:C62"/>
    <mergeCell ref="G62:I62"/>
    <mergeCell ref="F83:F84"/>
    <mergeCell ref="G83:I83"/>
    <mergeCell ref="D65:E66"/>
    <mergeCell ref="B78:C78"/>
    <mergeCell ref="G78:I78"/>
    <mergeCell ref="B81:C81"/>
    <mergeCell ref="D81:E82"/>
    <mergeCell ref="B65:C65"/>
    <mergeCell ref="F81:F82"/>
    <mergeCell ref="G81:I81"/>
    <mergeCell ref="A69:A70"/>
    <mergeCell ref="A77:A78"/>
    <mergeCell ref="A79:A80"/>
    <mergeCell ref="B79:C79"/>
    <mergeCell ref="D79:E80"/>
    <mergeCell ref="F79:F80"/>
    <mergeCell ref="A67:A68"/>
    <mergeCell ref="B64:C64"/>
    <mergeCell ref="B104:M104"/>
    <mergeCell ref="J62:K62"/>
    <mergeCell ref="A61:A62"/>
    <mergeCell ref="A65:A66"/>
    <mergeCell ref="H159:J159"/>
    <mergeCell ref="K160:M160"/>
    <mergeCell ref="E159:G159"/>
    <mergeCell ref="B105:D107"/>
    <mergeCell ref="E105:G107"/>
    <mergeCell ref="G127:I127"/>
    <mergeCell ref="A118:M118"/>
    <mergeCell ref="J119:K119"/>
    <mergeCell ref="L119:M119"/>
    <mergeCell ref="G117:I117"/>
    <mergeCell ref="J117:K117"/>
    <mergeCell ref="L117:M117"/>
    <mergeCell ref="J122:K122"/>
    <mergeCell ref="J127:K127"/>
    <mergeCell ref="H111:J113"/>
    <mergeCell ref="L127:M127"/>
    <mergeCell ref="L126:M126"/>
    <mergeCell ref="A125:M125"/>
    <mergeCell ref="B124:E124"/>
    <mergeCell ref="G124:I124"/>
    <mergeCell ref="J124:K124"/>
    <mergeCell ref="B108:D110"/>
    <mergeCell ref="B183:D183"/>
    <mergeCell ref="E175:G175"/>
    <mergeCell ref="G145:I145"/>
    <mergeCell ref="E184:G184"/>
    <mergeCell ref="B177:D177"/>
    <mergeCell ref="H175:J175"/>
    <mergeCell ref="E189:G189"/>
    <mergeCell ref="B147:E147"/>
    <mergeCell ref="G147:I147"/>
    <mergeCell ref="J147:K147"/>
    <mergeCell ref="K183:M183"/>
    <mergeCell ref="K187:M187"/>
    <mergeCell ref="K184:M184"/>
    <mergeCell ref="K181:M181"/>
    <mergeCell ref="E183:G183"/>
    <mergeCell ref="B182:D182"/>
    <mergeCell ref="K186:M186"/>
    <mergeCell ref="H185:J185"/>
    <mergeCell ref="B170:D170"/>
    <mergeCell ref="K165:M165"/>
    <mergeCell ref="K159:M159"/>
    <mergeCell ref="K167:M167"/>
    <mergeCell ref="B160:D160"/>
    <mergeCell ref="E162:G162"/>
    <mergeCell ref="B159:D159"/>
    <mergeCell ref="K194:M194"/>
    <mergeCell ref="H189:J189"/>
    <mergeCell ref="B197:D197"/>
    <mergeCell ref="B179:D179"/>
    <mergeCell ref="E179:G179"/>
    <mergeCell ref="E190:G190"/>
    <mergeCell ref="H190:J190"/>
    <mergeCell ref="B180:D180"/>
    <mergeCell ref="E180:G180"/>
    <mergeCell ref="H179:J179"/>
    <mergeCell ref="B181:D181"/>
    <mergeCell ref="E181:G181"/>
    <mergeCell ref="H181:J181"/>
    <mergeCell ref="H194:J194"/>
    <mergeCell ref="B194:D194"/>
    <mergeCell ref="B187:D187"/>
    <mergeCell ref="E187:G187"/>
    <mergeCell ref="B189:D189"/>
    <mergeCell ref="B188:D188"/>
    <mergeCell ref="E188:G188"/>
    <mergeCell ref="E182:G182"/>
    <mergeCell ref="B176:D176"/>
    <mergeCell ref="E176:G176"/>
    <mergeCell ref="L142:M142"/>
    <mergeCell ref="J128:K128"/>
    <mergeCell ref="L128:M128"/>
    <mergeCell ref="L135:M135"/>
    <mergeCell ref="L124:M124"/>
    <mergeCell ref="B123:E123"/>
    <mergeCell ref="G123:I123"/>
    <mergeCell ref="J123:K123"/>
    <mergeCell ref="L123:M123"/>
    <mergeCell ref="B135:E135"/>
    <mergeCell ref="G135:I135"/>
    <mergeCell ref="J135:K135"/>
    <mergeCell ref="J131:K131"/>
    <mergeCell ref="B131:E131"/>
    <mergeCell ref="B137:E137"/>
    <mergeCell ref="J136:K136"/>
    <mergeCell ref="L136:M136"/>
    <mergeCell ref="J137:K137"/>
    <mergeCell ref="J140:K140"/>
    <mergeCell ref="L137:M137"/>
    <mergeCell ref="L140:M140"/>
    <mergeCell ref="G136:I136"/>
    <mergeCell ref="A139:M139"/>
    <mergeCell ref="B140:E140"/>
    <mergeCell ref="K96:M98"/>
    <mergeCell ref="H93:J95"/>
    <mergeCell ref="K105:M107"/>
    <mergeCell ref="B93:D95"/>
    <mergeCell ref="E93:G95"/>
    <mergeCell ref="B92:M92"/>
    <mergeCell ref="E96:G98"/>
    <mergeCell ref="H96:J98"/>
    <mergeCell ref="J85:K85"/>
    <mergeCell ref="B85:C85"/>
    <mergeCell ref="B86:C86"/>
    <mergeCell ref="G86:I86"/>
    <mergeCell ref="H176:J176"/>
    <mergeCell ref="K164:M164"/>
    <mergeCell ref="B175:D175"/>
    <mergeCell ref="J145:K145"/>
    <mergeCell ref="G137:I137"/>
    <mergeCell ref="B157:D157"/>
    <mergeCell ref="E157:G157"/>
    <mergeCell ref="B155:D155"/>
    <mergeCell ref="E155:G155"/>
    <mergeCell ref="K175:M175"/>
    <mergeCell ref="K166:M166"/>
    <mergeCell ref="H162:J162"/>
    <mergeCell ref="H164:J164"/>
    <mergeCell ref="K168:M168"/>
    <mergeCell ref="B168:D168"/>
    <mergeCell ref="E168:G168"/>
    <mergeCell ref="E160:G160"/>
    <mergeCell ref="H160:J160"/>
    <mergeCell ref="B162:D162"/>
    <mergeCell ref="B163:D163"/>
    <mergeCell ref="E163:G163"/>
    <mergeCell ref="H163:J163"/>
    <mergeCell ref="G140:I140"/>
    <mergeCell ref="J142:K142"/>
    <mergeCell ref="A102:A103"/>
    <mergeCell ref="A90:A91"/>
    <mergeCell ref="A88:M88"/>
    <mergeCell ref="L86:M86"/>
    <mergeCell ref="L78:M78"/>
    <mergeCell ref="J79:K80"/>
    <mergeCell ref="G79:I80"/>
    <mergeCell ref="B90:D91"/>
    <mergeCell ref="L84:M84"/>
    <mergeCell ref="L79:M80"/>
    <mergeCell ref="L83:M83"/>
    <mergeCell ref="J83:K83"/>
    <mergeCell ref="E90:G91"/>
    <mergeCell ref="H90:J91"/>
    <mergeCell ref="K90:M91"/>
    <mergeCell ref="K93:M95"/>
    <mergeCell ref="L85:M85"/>
    <mergeCell ref="B96:D98"/>
    <mergeCell ref="G84:I84"/>
    <mergeCell ref="J84:K84"/>
    <mergeCell ref="A93:A95"/>
    <mergeCell ref="A96:A98"/>
    <mergeCell ref="G82:I82"/>
    <mergeCell ref="J82:K82"/>
    <mergeCell ref="L68:M68"/>
    <mergeCell ref="A71:A72"/>
    <mergeCell ref="B71:C71"/>
    <mergeCell ref="D71:E72"/>
    <mergeCell ref="F71:F72"/>
    <mergeCell ref="G71:I72"/>
    <mergeCell ref="J71:K71"/>
    <mergeCell ref="L71:M71"/>
    <mergeCell ref="B72:C72"/>
    <mergeCell ref="J72:K72"/>
    <mergeCell ref="J69:K69"/>
    <mergeCell ref="B70:C70"/>
    <mergeCell ref="A75:A76"/>
    <mergeCell ref="B75:C75"/>
    <mergeCell ref="D75:E76"/>
    <mergeCell ref="G75:I75"/>
    <mergeCell ref="J75:K75"/>
    <mergeCell ref="L75:M75"/>
    <mergeCell ref="B76:C76"/>
    <mergeCell ref="G76:I76"/>
    <mergeCell ref="J76:K76"/>
    <mergeCell ref="L76:M76"/>
  </mergeCells>
  <pageMargins left="0.98425196850393704" right="0" top="0.59055118110236227" bottom="0.39370078740157483" header="0.31496062992125984" footer="0.31496062992125984"/>
  <pageSetup paperSize="9" scale="8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2023-07-31T09:05:34Z</dcterms:modified>
</cp:coreProperties>
</file>