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14028" windowHeight="7560" activeTab="0"/>
  </bookViews>
  <sheets>
    <sheet name="бюдж" sheetId="1" r:id="rId1"/>
  </sheets>
  <definedNames>
    <definedName name="_xlnm.Print_Titles" localSheetId="0">'бюдж'!$15:$16</definedName>
    <definedName name="_xlnm.Print_Area" localSheetId="0">'бюдж'!$A$1:$H$46</definedName>
  </definedNames>
  <calcPr fullCalcOnLoad="1" refMode="R1C1"/>
</workbook>
</file>

<file path=xl/sharedStrings.xml><?xml version="1.0" encoding="utf-8"?>
<sst xmlns="http://schemas.openxmlformats.org/spreadsheetml/2006/main" count="97" uniqueCount="80">
  <si>
    <t>№ п.п.</t>
  </si>
  <si>
    <t>ПР</t>
  </si>
  <si>
    <t>ЦСР</t>
  </si>
  <si>
    <t>ВР</t>
  </si>
  <si>
    <t>КАПИТАЛЬНОЕ СТРОИТЕЛЬСТВО</t>
  </si>
  <si>
    <t>1.1</t>
  </si>
  <si>
    <t>КОММУНАЛЬНОЕ ХОЗЯЙСТВО</t>
  </si>
  <si>
    <t>1.1-1</t>
  </si>
  <si>
    <t>0502</t>
  </si>
  <si>
    <t>Итого по газоснабжению</t>
  </si>
  <si>
    <t xml:space="preserve">ВСЕГО  ПО КАПИТАЛЬНОМУ СТРОИТЕЛЬСТВУ </t>
  </si>
  <si>
    <t>0501</t>
  </si>
  <si>
    <t>ВСЕГО ПО КАПИТАЛЬНОМУ РЕМОНТУ</t>
  </si>
  <si>
    <t xml:space="preserve">ВСЕГО ПО АДРЕСНОЙ ПРОГРАММЕ  </t>
  </si>
  <si>
    <t>УТВЕРЖДЕНА</t>
  </si>
  <si>
    <t>ГАЗОСНАБЖЕНИЕ</t>
  </si>
  <si>
    <t xml:space="preserve"> ЖИЛИЩНОЕ ХОЗЯЙСТВО, в т.ч.</t>
  </si>
  <si>
    <t>Итого по жилищному хозяйству</t>
  </si>
  <si>
    <t>ЖИЛИЩНО-КОММУНАЛЬНОЕ ХОЗЯЙСТВО</t>
  </si>
  <si>
    <t>Наименование и местонахождение объектов</t>
  </si>
  <si>
    <t>2.1</t>
  </si>
  <si>
    <t>2.</t>
  </si>
  <si>
    <t>2.1.1-1</t>
  </si>
  <si>
    <t xml:space="preserve">капитального строительства и капитального ремонта  </t>
  </si>
  <si>
    <t xml:space="preserve">финансируемых из средств местного бюджета </t>
  </si>
  <si>
    <t>2.1.1</t>
  </si>
  <si>
    <t>КАПИТАЛЬНЫЙ РЕМОНТ</t>
  </si>
  <si>
    <t>КУЛЬТУРА</t>
  </si>
  <si>
    <t>0801</t>
  </si>
  <si>
    <t>ИТОГО ПО УЧРЕЖДЕНИЯМ КУЛЬТУРЫ</t>
  </si>
  <si>
    <t>243</t>
  </si>
  <si>
    <t>ИТОГО ПО КОММУНАЛЬНОМУ ХОЗЯЙСТВУ</t>
  </si>
  <si>
    <t xml:space="preserve"> АДРЕСНАЯ ПРОГРАММА</t>
  </si>
  <si>
    <t>мест.</t>
  </si>
  <si>
    <t>обл.</t>
  </si>
  <si>
    <t>Итого</t>
  </si>
  <si>
    <t>1.1-2</t>
  </si>
  <si>
    <t>414</t>
  </si>
  <si>
    <t>1.2</t>
  </si>
  <si>
    <t>1.2.1</t>
  </si>
  <si>
    <t>2.1.2</t>
  </si>
  <si>
    <t>ИТОГО ПО ЖИЛИЩНО-КОММУНАЛЬНОМУ ХОЗЯЙСТВУ</t>
  </si>
  <si>
    <t>2.1.2-1</t>
  </si>
  <si>
    <t>Итого по коммунальному хозяйству</t>
  </si>
  <si>
    <t>(Приложение 11)</t>
  </si>
  <si>
    <t>244</t>
  </si>
  <si>
    <t>Ремонт участка водоснабжения и водоотведения</t>
  </si>
  <si>
    <t>1.1-3</t>
  </si>
  <si>
    <t>1.1-4</t>
  </si>
  <si>
    <t>2.3</t>
  </si>
  <si>
    <t>ПРОЧИЕ ОБЪЕКТЫ</t>
  </si>
  <si>
    <t>2.3-1</t>
  </si>
  <si>
    <t>Ремонт кабинетов здания администрации</t>
  </si>
  <si>
    <t>0113</t>
  </si>
  <si>
    <t>ИТОГО ПО ПРОЧИМ ОБЪЕКТАМ</t>
  </si>
  <si>
    <t>Реконструкция МКУК "Сельский культурно-досуговый центр "Шум" в том числе:</t>
  </si>
  <si>
    <t xml:space="preserve"> объектов МО Шумское сельское поселение на 2016 год, </t>
  </si>
  <si>
    <t>План на 2016 г. (тысяч рублей)</t>
  </si>
  <si>
    <t>решением совета депутатов</t>
  </si>
  <si>
    <t>муниципального образования</t>
  </si>
  <si>
    <t xml:space="preserve"> Шумское сельское поселение</t>
  </si>
  <si>
    <t>Кировского муниципального района</t>
  </si>
  <si>
    <t>98 9 09 15060</t>
  </si>
  <si>
    <t>98 9 09 10090</t>
  </si>
  <si>
    <t>Капитальный ремонт  мягкой кровли жилого дома № 1 по уд.Горки</t>
  </si>
  <si>
    <t>98 9 09 15010</t>
  </si>
  <si>
    <t>Распределительный  газопровод  среднего давления ул. Лесная п.Концы, в т.ч. проектные работы</t>
  </si>
  <si>
    <t>38 0 01 80360</t>
  </si>
  <si>
    <t>38 0 01 80800</t>
  </si>
  <si>
    <t>Распределительный газопровод  ст.Войбокало ул.Привокзальная д.7 в т.ч. проектно-сметная документация</t>
  </si>
  <si>
    <t>38 0 01 80810</t>
  </si>
  <si>
    <t>Распределительный газопровод по деревне Речка, в тч.ч проектно-сметная документация</t>
  </si>
  <si>
    <t>Регистрация газопровода д.Концы, п.Концы, ст.Войбокало, д.Сибола, д.Войпола</t>
  </si>
  <si>
    <t>38 0 01 80820</t>
  </si>
  <si>
    <t>Проектные работя</t>
  </si>
  <si>
    <t>Строительные работы</t>
  </si>
  <si>
    <t>40 0 02 80440</t>
  </si>
  <si>
    <t>2.1.2-2</t>
  </si>
  <si>
    <t>Разработка ПСД на капитальный ремонт по очистным сооружениям с.Шум</t>
  </si>
  <si>
    <t>от "15" декабря 2015г. № 43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</si>
</sst>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thin"/>
      <top style="medium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wrapText="1"/>
    </xf>
    <xf numFmtId="49" fontId="11" fillId="33" borderId="11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center" wrapText="1"/>
    </xf>
    <xf numFmtId="166" fontId="3" fillId="33" borderId="11" xfId="0" applyNumberFormat="1" applyFont="1" applyFill="1" applyBorder="1" applyAlignment="1">
      <alignment/>
    </xf>
    <xf numFmtId="166" fontId="10" fillId="33" borderId="12" xfId="0" applyNumberFormat="1" applyFont="1" applyFill="1" applyBorder="1" applyAlignment="1">
      <alignment horizontal="right" wrapText="1"/>
    </xf>
    <xf numFmtId="49" fontId="3" fillId="33" borderId="11" xfId="0" applyNumberFormat="1" applyFont="1" applyFill="1" applyBorder="1" applyAlignment="1">
      <alignment horizontal="center" wrapText="1"/>
    </xf>
    <xf numFmtId="166" fontId="7" fillId="33" borderId="13" xfId="0" applyNumberFormat="1" applyFont="1" applyFill="1" applyBorder="1" applyAlignment="1">
      <alignment horizontal="right" wrapText="1"/>
    </xf>
    <xf numFmtId="166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49" fontId="6" fillId="33" borderId="14" xfId="0" applyNumberFormat="1" applyFont="1" applyFill="1" applyBorder="1" applyAlignment="1">
      <alignment horizontal="center"/>
    </xf>
    <xf numFmtId="166" fontId="15" fillId="33" borderId="15" xfId="0" applyNumberFormat="1" applyFont="1" applyFill="1" applyBorder="1" applyAlignment="1">
      <alignment horizontal="right" vertical="center" wrapText="1"/>
    </xf>
    <xf numFmtId="166" fontId="15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 horizontal="center"/>
    </xf>
    <xf numFmtId="166" fontId="6" fillId="33" borderId="18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166" fontId="6" fillId="33" borderId="19" xfId="0" applyNumberFormat="1" applyFont="1" applyFill="1" applyBorder="1" applyAlignment="1">
      <alignment horizontal="center" vertical="center" wrapText="1"/>
    </xf>
    <xf numFmtId="166" fontId="9" fillId="33" borderId="20" xfId="0" applyNumberFormat="1" applyFont="1" applyFill="1" applyBorder="1" applyAlignment="1">
      <alignment horizontal="right" wrapText="1"/>
    </xf>
    <xf numFmtId="0" fontId="3" fillId="33" borderId="21" xfId="0" applyFont="1" applyFill="1" applyBorder="1" applyAlignment="1">
      <alignment/>
    </xf>
    <xf numFmtId="166" fontId="7" fillId="33" borderId="12" xfId="0" applyNumberFormat="1" applyFont="1" applyFill="1" applyBorder="1" applyAlignment="1">
      <alignment horizontal="right" wrapText="1"/>
    </xf>
    <xf numFmtId="166" fontId="3" fillId="33" borderId="22" xfId="0" applyNumberFormat="1" applyFont="1" applyFill="1" applyBorder="1" applyAlignment="1">
      <alignment/>
    </xf>
    <xf numFmtId="49" fontId="12" fillId="33" borderId="14" xfId="0" applyNumberFormat="1" applyFont="1" applyFill="1" applyBorder="1" applyAlignment="1">
      <alignment horizontal="left" wrapText="1"/>
    </xf>
    <xf numFmtId="49" fontId="12" fillId="33" borderId="23" xfId="0" applyNumberFormat="1" applyFont="1" applyFill="1" applyBorder="1" applyAlignment="1">
      <alignment horizontal="left" wrapText="1"/>
    </xf>
    <xf numFmtId="166" fontId="9" fillId="33" borderId="15" xfId="0" applyNumberFormat="1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center"/>
    </xf>
    <xf numFmtId="166" fontId="9" fillId="33" borderId="16" xfId="0" applyNumberFormat="1" applyFont="1" applyFill="1" applyBorder="1" applyAlignment="1">
      <alignment wrapText="1"/>
    </xf>
    <xf numFmtId="166" fontId="6" fillId="33" borderId="16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/>
    </xf>
    <xf numFmtId="49" fontId="12" fillId="33" borderId="25" xfId="0" applyNumberFormat="1" applyFont="1" applyFill="1" applyBorder="1" applyAlignment="1">
      <alignment horizontal="left" wrapText="1"/>
    </xf>
    <xf numFmtId="49" fontId="6" fillId="33" borderId="26" xfId="0" applyNumberFormat="1" applyFont="1" applyFill="1" applyBorder="1" applyAlignment="1">
      <alignment horizontal="center" vertical="center" wrapText="1"/>
    </xf>
    <xf numFmtId="166" fontId="15" fillId="33" borderId="13" xfId="0" applyNumberFormat="1" applyFont="1" applyFill="1" applyBorder="1" applyAlignment="1">
      <alignment horizontal="right" vertical="center" wrapText="1"/>
    </xf>
    <xf numFmtId="166" fontId="6" fillId="33" borderId="22" xfId="0" applyNumberFormat="1" applyFont="1" applyFill="1" applyBorder="1" applyAlignment="1">
      <alignment/>
    </xf>
    <xf numFmtId="166" fontId="15" fillId="33" borderId="22" xfId="0" applyNumberFormat="1" applyFont="1" applyFill="1" applyBorder="1" applyAlignment="1">
      <alignment/>
    </xf>
    <xf numFmtId="166" fontId="6" fillId="33" borderId="11" xfId="0" applyNumberFormat="1" applyFont="1" applyFill="1" applyBorder="1" applyAlignment="1">
      <alignment/>
    </xf>
    <xf numFmtId="166" fontId="15" fillId="33" borderId="11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166" fontId="15" fillId="33" borderId="11" xfId="0" applyNumberFormat="1" applyFont="1" applyFill="1" applyBorder="1" applyAlignment="1">
      <alignment horizontal="right" wrapText="1"/>
    </xf>
    <xf numFmtId="49" fontId="16" fillId="33" borderId="11" xfId="0" applyNumberFormat="1" applyFont="1" applyFill="1" applyBorder="1" applyAlignment="1">
      <alignment horizontal="left" wrapText="1"/>
    </xf>
    <xf numFmtId="166" fontId="15" fillId="33" borderId="19" xfId="0" applyNumberFormat="1" applyFont="1" applyFill="1" applyBorder="1" applyAlignment="1">
      <alignment horizontal="right" vertical="center" wrapText="1"/>
    </xf>
    <xf numFmtId="166" fontId="15" fillId="33" borderId="18" xfId="0" applyNumberFormat="1" applyFont="1" applyFill="1" applyBorder="1" applyAlignment="1">
      <alignment/>
    </xf>
    <xf numFmtId="166" fontId="6" fillId="33" borderId="15" xfId="0" applyNumberFormat="1" applyFont="1" applyFill="1" applyBorder="1" applyAlignment="1">
      <alignment horizontal="right" wrapText="1"/>
    </xf>
    <xf numFmtId="166" fontId="3" fillId="33" borderId="18" xfId="0" applyNumberFormat="1" applyFont="1" applyFill="1" applyBorder="1" applyAlignment="1">
      <alignment/>
    </xf>
    <xf numFmtId="166" fontId="3" fillId="33" borderId="21" xfId="0" applyNumberFormat="1" applyFont="1" applyFill="1" applyBorder="1" applyAlignment="1">
      <alignment/>
    </xf>
    <xf numFmtId="49" fontId="9" fillId="33" borderId="14" xfId="0" applyNumberFormat="1" applyFont="1" applyFill="1" applyBorder="1" applyAlignment="1">
      <alignment horizontal="left" wrapText="1"/>
    </xf>
    <xf numFmtId="49" fontId="15" fillId="33" borderId="27" xfId="0" applyNumberFormat="1" applyFont="1" applyFill="1" applyBorder="1" applyAlignment="1">
      <alignment horizontal="center"/>
    </xf>
    <xf numFmtId="49" fontId="10" fillId="33" borderId="22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49" fontId="6" fillId="33" borderId="28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 vertical="center" wrapText="1"/>
    </xf>
    <xf numFmtId="166" fontId="11" fillId="33" borderId="29" xfId="0" applyNumberFormat="1" applyFont="1" applyFill="1" applyBorder="1" applyAlignment="1">
      <alignment horizontal="right" wrapText="1"/>
    </xf>
    <xf numFmtId="49" fontId="5" fillId="33" borderId="30" xfId="0" applyNumberFormat="1" applyFont="1" applyFill="1" applyBorder="1" applyAlignment="1">
      <alignment horizontal="center"/>
    </xf>
    <xf numFmtId="166" fontId="13" fillId="33" borderId="31" xfId="0" applyNumberFormat="1" applyFont="1" applyFill="1" applyBorder="1" applyAlignment="1">
      <alignment horizontal="right" wrapText="1"/>
    </xf>
    <xf numFmtId="49" fontId="5" fillId="33" borderId="32" xfId="0" applyNumberFormat="1" applyFont="1" applyFill="1" applyBorder="1" applyAlignment="1">
      <alignment horizontal="left" vertical="top"/>
    </xf>
    <xf numFmtId="166" fontId="5" fillId="33" borderId="33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17" fillId="33" borderId="34" xfId="0" applyNumberFormat="1" applyFont="1" applyFill="1" applyBorder="1" applyAlignment="1">
      <alignment horizontal="center"/>
    </xf>
    <xf numFmtId="49" fontId="15" fillId="33" borderId="18" xfId="0" applyNumberFormat="1" applyFont="1" applyFill="1" applyBorder="1" applyAlignment="1">
      <alignment horizontal="center"/>
    </xf>
    <xf numFmtId="166" fontId="9" fillId="33" borderId="19" xfId="0" applyNumberFormat="1" applyFont="1" applyFill="1" applyBorder="1" applyAlignment="1">
      <alignment wrapText="1"/>
    </xf>
    <xf numFmtId="49" fontId="3" fillId="33" borderId="17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left" wrapText="1"/>
    </xf>
    <xf numFmtId="49" fontId="10" fillId="33" borderId="11" xfId="0" applyNumberFormat="1" applyFont="1" applyFill="1" applyBorder="1" applyAlignment="1">
      <alignment horizontal="left" wrapText="1"/>
    </xf>
    <xf numFmtId="49" fontId="3" fillId="33" borderId="34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left" wrapText="1"/>
    </xf>
    <xf numFmtId="49" fontId="3" fillId="33" borderId="18" xfId="0" applyNumberFormat="1" applyFont="1" applyFill="1" applyBorder="1" applyAlignment="1">
      <alignment horizontal="center" wrapText="1"/>
    </xf>
    <xf numFmtId="49" fontId="12" fillId="33" borderId="16" xfId="0" applyNumberFormat="1" applyFont="1" applyFill="1" applyBorder="1" applyAlignment="1">
      <alignment horizontal="left" wrapText="1"/>
    </xf>
    <xf numFmtId="49" fontId="11" fillId="33" borderId="16" xfId="0" applyNumberFormat="1" applyFont="1" applyFill="1" applyBorder="1" applyAlignment="1">
      <alignment horizontal="center" wrapText="1"/>
    </xf>
    <xf numFmtId="166" fontId="9" fillId="33" borderId="16" xfId="0" applyNumberFormat="1" applyFont="1" applyFill="1" applyBorder="1" applyAlignment="1">
      <alignment horizontal="right" wrapText="1"/>
    </xf>
    <xf numFmtId="166" fontId="7" fillId="33" borderId="11" xfId="0" applyNumberFormat="1" applyFont="1" applyFill="1" applyBorder="1" applyAlignment="1">
      <alignment horizontal="right" wrapText="1"/>
    </xf>
    <xf numFmtId="0" fontId="8" fillId="33" borderId="35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166" fontId="7" fillId="33" borderId="13" xfId="0" applyNumberFormat="1" applyFont="1" applyFill="1" applyBorder="1" applyAlignment="1">
      <alignment horizontal="right" wrapText="1"/>
    </xf>
    <xf numFmtId="166" fontId="5" fillId="33" borderId="18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166" fontId="5" fillId="33" borderId="21" xfId="0" applyNumberFormat="1" applyFont="1" applyFill="1" applyBorder="1" applyAlignment="1">
      <alignment/>
    </xf>
    <xf numFmtId="167" fontId="5" fillId="33" borderId="21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left" wrapText="1"/>
    </xf>
    <xf numFmtId="49" fontId="15" fillId="33" borderId="29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wrapText="1"/>
    </xf>
    <xf numFmtId="166" fontId="3" fillId="33" borderId="16" xfId="0" applyNumberFormat="1" applyFont="1" applyFill="1" applyBorder="1" applyAlignment="1">
      <alignment/>
    </xf>
    <xf numFmtId="166" fontId="11" fillId="33" borderId="19" xfId="0" applyNumberFormat="1" applyFont="1" applyFill="1" applyBorder="1" applyAlignment="1">
      <alignment wrapText="1"/>
    </xf>
    <xf numFmtId="166" fontId="15" fillId="33" borderId="39" xfId="0" applyNumberFormat="1" applyFont="1" applyFill="1" applyBorder="1" applyAlignment="1">
      <alignment horizontal="right" wrapText="1"/>
    </xf>
    <xf numFmtId="166" fontId="7" fillId="33" borderId="29" xfId="0" applyNumberFormat="1" applyFont="1" applyFill="1" applyBorder="1" applyAlignment="1">
      <alignment/>
    </xf>
    <xf numFmtId="166" fontId="7" fillId="33" borderId="12" xfId="0" applyNumberFormat="1" applyFont="1" applyFill="1" applyBorder="1" applyAlignment="1">
      <alignment horizontal="right" wrapText="1"/>
    </xf>
    <xf numFmtId="166" fontId="7" fillId="33" borderId="11" xfId="0" applyNumberFormat="1" applyFont="1" applyFill="1" applyBorder="1" applyAlignment="1">
      <alignment/>
    </xf>
    <xf numFmtId="49" fontId="7" fillId="33" borderId="40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left" wrapText="1"/>
    </xf>
    <xf numFmtId="49" fontId="7" fillId="33" borderId="16" xfId="0" applyNumberFormat="1" applyFont="1" applyFill="1" applyBorder="1" applyAlignment="1">
      <alignment horizontal="center" wrapText="1"/>
    </xf>
    <xf numFmtId="49" fontId="10" fillId="33" borderId="40" xfId="0" applyNumberFormat="1" applyFont="1" applyFill="1" applyBorder="1" applyAlignment="1">
      <alignment horizontal="center" wrapText="1"/>
    </xf>
    <xf numFmtId="49" fontId="7" fillId="33" borderId="40" xfId="0" applyNumberFormat="1" applyFont="1" applyFill="1" applyBorder="1" applyAlignment="1">
      <alignment horizontal="center" wrapText="1"/>
    </xf>
    <xf numFmtId="166" fontId="7" fillId="33" borderId="41" xfId="0" applyNumberFormat="1" applyFont="1" applyFill="1" applyBorder="1" applyAlignment="1">
      <alignment horizontal="right" wrapText="1"/>
    </xf>
    <xf numFmtId="166" fontId="7" fillId="33" borderId="40" xfId="0" applyNumberFormat="1" applyFont="1" applyFill="1" applyBorder="1" applyAlignment="1">
      <alignment/>
    </xf>
    <xf numFmtId="4" fontId="8" fillId="33" borderId="3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/>
    </xf>
    <xf numFmtId="49" fontId="7" fillId="33" borderId="22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49" fontId="10" fillId="33" borderId="29" xfId="0" applyNumberFormat="1" applyFont="1" applyFill="1" applyBorder="1" applyAlignment="1">
      <alignment horizontal="left" wrapText="1"/>
    </xf>
    <xf numFmtId="49" fontId="11" fillId="33" borderId="29" xfId="0" applyNumberFormat="1" applyFont="1" applyFill="1" applyBorder="1" applyAlignment="1">
      <alignment horizontal="center" wrapText="1"/>
    </xf>
    <xf numFmtId="49" fontId="10" fillId="33" borderId="29" xfId="0" applyNumberFormat="1" applyFont="1" applyFill="1" applyBorder="1" applyAlignment="1">
      <alignment horizontal="center" wrapText="1"/>
    </xf>
    <xf numFmtId="166" fontId="11" fillId="33" borderId="42" xfId="0" applyNumberFormat="1" applyFont="1" applyFill="1" applyBorder="1" applyAlignment="1">
      <alignment horizontal="right" wrapText="1"/>
    </xf>
    <xf numFmtId="166" fontId="11" fillId="33" borderId="21" xfId="0" applyNumberFormat="1" applyFont="1" applyFill="1" applyBorder="1" applyAlignment="1">
      <alignment horizontal="right" wrapText="1"/>
    </xf>
    <xf numFmtId="49" fontId="7" fillId="33" borderId="43" xfId="0" applyNumberFormat="1" applyFont="1" applyFill="1" applyBorder="1" applyAlignment="1">
      <alignment horizontal="center"/>
    </xf>
    <xf numFmtId="49" fontId="10" fillId="33" borderId="21" xfId="0" applyNumberFormat="1" applyFont="1" applyFill="1" applyBorder="1" applyAlignment="1">
      <alignment horizontal="left" wrapText="1"/>
    </xf>
    <xf numFmtId="49" fontId="11" fillId="33" borderId="21" xfId="0" applyNumberFormat="1" applyFont="1" applyFill="1" applyBorder="1" applyAlignment="1">
      <alignment horizontal="center" wrapText="1"/>
    </xf>
    <xf numFmtId="49" fontId="10" fillId="33" borderId="21" xfId="0" applyNumberFormat="1" applyFont="1" applyFill="1" applyBorder="1" applyAlignment="1">
      <alignment horizontal="center" wrapText="1"/>
    </xf>
    <xf numFmtId="49" fontId="13" fillId="33" borderId="30" xfId="0" applyNumberFormat="1" applyFont="1" applyFill="1" applyBorder="1" applyAlignment="1">
      <alignment horizontal="left" wrapText="1"/>
    </xf>
    <xf numFmtId="49" fontId="13" fillId="33" borderId="44" xfId="0" applyNumberFormat="1" applyFont="1" applyFill="1" applyBorder="1" applyAlignment="1">
      <alignment horizontal="left" wrapText="1"/>
    </xf>
    <xf numFmtId="0" fontId="5" fillId="33" borderId="32" xfId="0" applyFont="1" applyFill="1" applyBorder="1" applyAlignment="1">
      <alignment horizontal="left" wrapText="1"/>
    </xf>
    <xf numFmtId="0" fontId="5" fillId="33" borderId="45" xfId="0" applyFont="1" applyFill="1" applyBorder="1" applyAlignment="1">
      <alignment horizontal="left" wrapText="1"/>
    </xf>
    <xf numFmtId="49" fontId="16" fillId="33" borderId="14" xfId="0" applyNumberFormat="1" applyFont="1" applyFill="1" applyBorder="1" applyAlignment="1">
      <alignment horizontal="left" vertical="top" wrapText="1"/>
    </xf>
    <xf numFmtId="0" fontId="0" fillId="33" borderId="23" xfId="0" applyFill="1" applyBorder="1" applyAlignment="1">
      <alignment horizontal="left" wrapText="1"/>
    </xf>
    <xf numFmtId="49" fontId="18" fillId="33" borderId="38" xfId="0" applyNumberFormat="1" applyFont="1" applyFill="1" applyBorder="1" applyAlignment="1">
      <alignment horizontal="center" wrapText="1"/>
    </xf>
    <xf numFmtId="49" fontId="16" fillId="33" borderId="46" xfId="0" applyNumberFormat="1" applyFont="1" applyFill="1" applyBorder="1" applyAlignment="1">
      <alignment horizontal="left" wrapText="1"/>
    </xf>
    <xf numFmtId="49" fontId="13" fillId="33" borderId="14" xfId="0" applyNumberFormat="1" applyFont="1" applyFill="1" applyBorder="1" applyAlignment="1">
      <alignment horizontal="left" wrapText="1"/>
    </xf>
    <xf numFmtId="49" fontId="13" fillId="33" borderId="23" xfId="0" applyNumberFormat="1" applyFont="1" applyFill="1" applyBorder="1" applyAlignment="1">
      <alignment horizontal="left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left" vertical="center" wrapText="1"/>
    </xf>
    <xf numFmtId="49" fontId="6" fillId="33" borderId="47" xfId="0" applyNumberFormat="1" applyFont="1" applyFill="1" applyBorder="1" applyAlignment="1">
      <alignment horizontal="left" vertical="center" wrapText="1"/>
    </xf>
    <xf numFmtId="4" fontId="8" fillId="33" borderId="35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38" xfId="0" applyNumberFormat="1" applyFont="1" applyFill="1" applyBorder="1" applyAlignment="1">
      <alignment horizontal="center" vertical="center" wrapText="1"/>
    </xf>
    <xf numFmtId="49" fontId="6" fillId="33" borderId="43" xfId="0" applyNumberFormat="1" applyFont="1" applyFill="1" applyBorder="1" applyAlignment="1">
      <alignment horizontal="center" vertical="center" wrapText="1"/>
    </xf>
    <xf numFmtId="49" fontId="6" fillId="33" borderId="48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wrapText="1"/>
    </xf>
    <xf numFmtId="49" fontId="12" fillId="33" borderId="23" xfId="0" applyNumberFormat="1" applyFont="1" applyFill="1" applyBorder="1" applyAlignment="1">
      <alignment horizontal="center" wrapText="1"/>
    </xf>
    <xf numFmtId="49" fontId="6" fillId="33" borderId="46" xfId="0" applyNumberFormat="1" applyFont="1" applyFill="1" applyBorder="1" applyAlignment="1">
      <alignment horizontal="left" wrapText="1"/>
    </xf>
    <xf numFmtId="49" fontId="4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>
      <alignment horizontal="center" vertical="top"/>
    </xf>
    <xf numFmtId="0" fontId="6" fillId="33" borderId="0" xfId="0" applyFont="1" applyFill="1" applyAlignment="1">
      <alignment horizontal="center"/>
    </xf>
    <xf numFmtId="49" fontId="8" fillId="33" borderId="49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view="pageBreakPreview" zoomScaleSheetLayoutView="100" zoomScalePageLayoutView="0" workbookViewId="0" topLeftCell="A1">
      <selection activeCell="A11" sqref="A11:H11"/>
    </sheetView>
  </sheetViews>
  <sheetFormatPr defaultColWidth="9.125" defaultRowHeight="12.75"/>
  <cols>
    <col min="1" max="1" width="9.875" style="51" customWidth="1"/>
    <col min="2" max="2" width="53.625" style="52" customWidth="1"/>
    <col min="3" max="3" width="8.125" style="57" customWidth="1"/>
    <col min="4" max="4" width="13.375" style="57" customWidth="1"/>
    <col min="5" max="5" width="8.00390625" style="57" customWidth="1"/>
    <col min="6" max="6" width="11.625" style="68" customWidth="1"/>
    <col min="7" max="7" width="11.125" style="68" hidden="1" customWidth="1"/>
    <col min="8" max="8" width="9.125" style="68" hidden="1" customWidth="1"/>
    <col min="9" max="16384" width="9.125" style="68" customWidth="1"/>
  </cols>
  <sheetData>
    <row r="1" spans="3:8" ht="12.75">
      <c r="C1" s="157" t="s">
        <v>14</v>
      </c>
      <c r="D1" s="157"/>
      <c r="E1" s="157"/>
      <c r="F1" s="157"/>
      <c r="G1" s="157"/>
      <c r="H1" s="157"/>
    </row>
    <row r="2" spans="2:8" ht="12.75">
      <c r="B2" s="53"/>
      <c r="C2" s="158" t="s">
        <v>58</v>
      </c>
      <c r="D2" s="158"/>
      <c r="E2" s="158"/>
      <c r="F2" s="158"/>
      <c r="G2" s="158"/>
      <c r="H2" s="158"/>
    </row>
    <row r="3" spans="2:8" ht="12.75">
      <c r="B3" s="53"/>
      <c r="C3" s="115"/>
      <c r="D3" s="115"/>
      <c r="E3" s="158" t="s">
        <v>59</v>
      </c>
      <c r="F3" s="158"/>
      <c r="G3" s="158"/>
      <c r="H3" s="158"/>
    </row>
    <row r="4" spans="2:8" ht="12.75">
      <c r="B4" s="53"/>
      <c r="C4" s="158" t="s">
        <v>60</v>
      </c>
      <c r="D4" s="158"/>
      <c r="E4" s="158"/>
      <c r="F4" s="158"/>
      <c r="G4" s="158"/>
      <c r="H4" s="158"/>
    </row>
    <row r="5" spans="2:8" ht="12.75">
      <c r="B5" s="158" t="s">
        <v>61</v>
      </c>
      <c r="C5" s="158"/>
      <c r="D5" s="158"/>
      <c r="E5" s="158"/>
      <c r="F5" s="158"/>
      <c r="G5" s="158"/>
      <c r="H5" s="158"/>
    </row>
    <row r="6" spans="2:8" ht="12.75">
      <c r="B6" s="115"/>
      <c r="C6" s="115"/>
      <c r="D6" s="115"/>
      <c r="E6" s="115"/>
      <c r="F6" s="158"/>
      <c r="G6" s="158"/>
      <c r="H6" s="158"/>
    </row>
    <row r="7" spans="2:8" ht="12.75">
      <c r="B7" s="53"/>
      <c r="C7" s="54"/>
      <c r="D7" s="158" t="s">
        <v>79</v>
      </c>
      <c r="E7" s="158"/>
      <c r="F7" s="158"/>
      <c r="G7" s="158"/>
      <c r="H7" s="158"/>
    </row>
    <row r="8" spans="2:8" ht="12.75">
      <c r="B8" s="53"/>
      <c r="C8" s="158" t="s">
        <v>44</v>
      </c>
      <c r="D8" s="158"/>
      <c r="E8" s="158"/>
      <c r="F8" s="158"/>
      <c r="G8" s="158"/>
      <c r="H8" s="158"/>
    </row>
    <row r="9" spans="3:6" ht="12.75">
      <c r="C9" s="152"/>
      <c r="D9" s="152"/>
      <c r="E9" s="152"/>
      <c r="F9" s="152"/>
    </row>
    <row r="10" spans="1:8" ht="15">
      <c r="A10" s="153" t="s">
        <v>32</v>
      </c>
      <c r="B10" s="153"/>
      <c r="C10" s="153"/>
      <c r="D10" s="153"/>
      <c r="E10" s="153"/>
      <c r="F10" s="153"/>
      <c r="G10" s="153"/>
      <c r="H10" s="153"/>
    </row>
    <row r="11" spans="1:8" ht="12.75">
      <c r="A11" s="154" t="s">
        <v>23</v>
      </c>
      <c r="B11" s="154"/>
      <c r="C11" s="154"/>
      <c r="D11" s="154"/>
      <c r="E11" s="154"/>
      <c r="F11" s="154"/>
      <c r="G11" s="154"/>
      <c r="H11" s="154"/>
    </row>
    <row r="12" spans="1:8" ht="12.75">
      <c r="A12" s="154" t="s">
        <v>56</v>
      </c>
      <c r="B12" s="154"/>
      <c r="C12" s="154"/>
      <c r="D12" s="154"/>
      <c r="E12" s="154"/>
      <c r="F12" s="154"/>
      <c r="G12" s="154"/>
      <c r="H12" s="154"/>
    </row>
    <row r="13" spans="1:8" ht="12.75">
      <c r="A13" s="154" t="s">
        <v>24</v>
      </c>
      <c r="B13" s="154"/>
      <c r="C13" s="154"/>
      <c r="D13" s="154"/>
      <c r="E13" s="154"/>
      <c r="F13" s="154"/>
      <c r="G13" s="154"/>
      <c r="H13" s="154"/>
    </row>
    <row r="14" spans="1:6" ht="13.5" thickBot="1">
      <c r="A14" s="55"/>
      <c r="B14" s="56"/>
      <c r="F14" s="58"/>
    </row>
    <row r="15" spans="1:8" ht="44.25" customHeight="1" thickBot="1" thickTop="1">
      <c r="A15" s="155" t="s">
        <v>0</v>
      </c>
      <c r="B15" s="156" t="s">
        <v>19</v>
      </c>
      <c r="C15" s="156" t="s">
        <v>1</v>
      </c>
      <c r="D15" s="156" t="s">
        <v>2</v>
      </c>
      <c r="E15" s="156" t="s">
        <v>3</v>
      </c>
      <c r="F15" s="142" t="s">
        <v>57</v>
      </c>
      <c r="G15" s="142"/>
      <c r="H15" s="142"/>
    </row>
    <row r="16" spans="1:8" ht="14.25" thickBot="1" thickTop="1">
      <c r="A16" s="155"/>
      <c r="B16" s="156"/>
      <c r="C16" s="156"/>
      <c r="D16" s="156"/>
      <c r="E16" s="156"/>
      <c r="F16" s="114" t="s">
        <v>33</v>
      </c>
      <c r="G16" s="83" t="s">
        <v>34</v>
      </c>
      <c r="H16" s="84" t="s">
        <v>35</v>
      </c>
    </row>
    <row r="17" spans="1:8" ht="14.25" thickBot="1" thickTop="1">
      <c r="A17" s="59">
        <v>1</v>
      </c>
      <c r="B17" s="143" t="s">
        <v>4</v>
      </c>
      <c r="C17" s="144"/>
      <c r="D17" s="144"/>
      <c r="E17" s="144"/>
      <c r="F17" s="139"/>
      <c r="G17" s="85"/>
      <c r="H17" s="86"/>
    </row>
    <row r="18" spans="1:8" ht="13.5" thickBot="1">
      <c r="A18" s="15" t="s">
        <v>5</v>
      </c>
      <c r="B18" s="145" t="s">
        <v>6</v>
      </c>
      <c r="C18" s="146"/>
      <c r="D18" s="146"/>
      <c r="E18" s="146"/>
      <c r="F18" s="60"/>
      <c r="G18" s="87"/>
      <c r="H18" s="88"/>
    </row>
    <row r="19" spans="1:8" ht="12.75">
      <c r="A19" s="30"/>
      <c r="B19" s="147" t="s">
        <v>15</v>
      </c>
      <c r="C19" s="148"/>
      <c r="D19" s="148"/>
      <c r="E19" s="148"/>
      <c r="F19" s="31"/>
      <c r="G19" s="20"/>
      <c r="H19" s="20"/>
    </row>
    <row r="20" spans="1:8" ht="32.25" customHeight="1">
      <c r="A20" s="116" t="s">
        <v>7</v>
      </c>
      <c r="B20" s="50" t="s">
        <v>71</v>
      </c>
      <c r="C20" s="8" t="s">
        <v>8</v>
      </c>
      <c r="D20" s="8" t="s">
        <v>67</v>
      </c>
      <c r="E20" s="8" t="s">
        <v>37</v>
      </c>
      <c r="F20" s="21">
        <v>1300</v>
      </c>
      <c r="G20" s="11"/>
      <c r="H20" s="10">
        <f>F20+G20</f>
        <v>1300</v>
      </c>
    </row>
    <row r="21" spans="1:8" ht="27" customHeight="1">
      <c r="A21" s="116" t="s">
        <v>36</v>
      </c>
      <c r="B21" s="50" t="s">
        <v>66</v>
      </c>
      <c r="C21" s="8" t="s">
        <v>8</v>
      </c>
      <c r="D21" s="8" t="s">
        <v>68</v>
      </c>
      <c r="E21" s="8" t="s">
        <v>37</v>
      </c>
      <c r="F21" s="9">
        <v>180</v>
      </c>
      <c r="G21" s="22"/>
      <c r="H21" s="10">
        <f>F21+G21</f>
        <v>180</v>
      </c>
    </row>
    <row r="22" spans="1:8" ht="27.75" customHeight="1">
      <c r="A22" s="116" t="s">
        <v>47</v>
      </c>
      <c r="B22" s="50" t="s">
        <v>69</v>
      </c>
      <c r="C22" s="8" t="s">
        <v>8</v>
      </c>
      <c r="D22" s="8" t="s">
        <v>70</v>
      </c>
      <c r="E22" s="8" t="s">
        <v>37</v>
      </c>
      <c r="F22" s="89">
        <v>300</v>
      </c>
      <c r="G22" s="22"/>
      <c r="H22" s="22">
        <f>F22</f>
        <v>300</v>
      </c>
    </row>
    <row r="23" spans="1:8" ht="29.25" customHeight="1">
      <c r="A23" s="73" t="s">
        <v>48</v>
      </c>
      <c r="B23" s="74" t="s">
        <v>72</v>
      </c>
      <c r="C23" s="8" t="s">
        <v>8</v>
      </c>
      <c r="D23" s="8" t="s">
        <v>73</v>
      </c>
      <c r="E23" s="8" t="s">
        <v>37</v>
      </c>
      <c r="F23" s="82">
        <v>300</v>
      </c>
      <c r="G23" s="22"/>
      <c r="H23" s="22">
        <f>F23</f>
        <v>300</v>
      </c>
    </row>
    <row r="24" spans="1:8" ht="15.75">
      <c r="A24" s="32"/>
      <c r="B24" s="33" t="s">
        <v>9</v>
      </c>
      <c r="C24" s="34"/>
      <c r="D24" s="34"/>
      <c r="E24" s="34"/>
      <c r="F24" s="35">
        <f>F20+F21+F22+F23</f>
        <v>2080</v>
      </c>
      <c r="G24" s="36">
        <f>SUM(G20:G23)</f>
        <v>0</v>
      </c>
      <c r="H24" s="37">
        <f>F24+G24</f>
        <v>2080</v>
      </c>
    </row>
    <row r="25" spans="1:8" ht="21" customHeight="1">
      <c r="A25" s="29"/>
      <c r="B25" s="42" t="s">
        <v>31</v>
      </c>
      <c r="C25" s="40"/>
      <c r="D25" s="40"/>
      <c r="E25" s="40"/>
      <c r="F25" s="41">
        <f>F24</f>
        <v>2080</v>
      </c>
      <c r="G25" s="38">
        <f>G24</f>
        <v>0</v>
      </c>
      <c r="H25" s="39">
        <f>F25+G25</f>
        <v>2080</v>
      </c>
    </row>
    <row r="26" spans="1:8" ht="16.5" thickBot="1">
      <c r="A26" s="12" t="s">
        <v>38</v>
      </c>
      <c r="B26" s="149" t="s">
        <v>27</v>
      </c>
      <c r="C26" s="150"/>
      <c r="D26" s="150"/>
      <c r="E26" s="150"/>
      <c r="F26" s="13"/>
      <c r="G26" s="28"/>
      <c r="H26" s="14"/>
    </row>
    <row r="27" spans="1:8" ht="27">
      <c r="A27" s="49" t="s">
        <v>39</v>
      </c>
      <c r="B27" s="98" t="s">
        <v>55</v>
      </c>
      <c r="C27" s="99" t="s">
        <v>28</v>
      </c>
      <c r="D27" s="100"/>
      <c r="E27" s="99"/>
      <c r="F27" s="103">
        <f>F28+F29</f>
        <v>1565.6</v>
      </c>
      <c r="G27" s="104">
        <v>0</v>
      </c>
      <c r="H27" s="104">
        <f>F27+G27</f>
        <v>1565.6</v>
      </c>
    </row>
    <row r="28" spans="1:8" ht="17.25" customHeight="1">
      <c r="A28" s="95"/>
      <c r="B28" s="75" t="s">
        <v>74</v>
      </c>
      <c r="C28" s="96" t="s">
        <v>28</v>
      </c>
      <c r="D28" s="97" t="s">
        <v>76</v>
      </c>
      <c r="E28" s="96" t="s">
        <v>37</v>
      </c>
      <c r="F28" s="105">
        <v>570</v>
      </c>
      <c r="G28" s="106"/>
      <c r="H28" s="106">
        <f>F28</f>
        <v>570</v>
      </c>
    </row>
    <row r="29" spans="1:8" ht="20.25" customHeight="1" thickBot="1">
      <c r="A29" s="107"/>
      <c r="B29" s="108" t="s">
        <v>75</v>
      </c>
      <c r="C29" s="109" t="s">
        <v>28</v>
      </c>
      <c r="D29" s="110" t="s">
        <v>76</v>
      </c>
      <c r="E29" s="111" t="s">
        <v>37</v>
      </c>
      <c r="F29" s="112">
        <f>500+495.6</f>
        <v>995.6</v>
      </c>
      <c r="G29" s="113"/>
      <c r="H29" s="113">
        <f>F29</f>
        <v>995.6</v>
      </c>
    </row>
    <row r="30" spans="1:8" ht="14.25" thickBot="1">
      <c r="A30" s="15"/>
      <c r="B30" s="134" t="s">
        <v>29</v>
      </c>
      <c r="C30" s="134"/>
      <c r="D30" s="134"/>
      <c r="E30" s="134"/>
      <c r="F30" s="43">
        <f>F27</f>
        <v>1565.6</v>
      </c>
      <c r="G30" s="16">
        <v>0</v>
      </c>
      <c r="H30" s="44">
        <f>F30+G30</f>
        <v>1565.6</v>
      </c>
    </row>
    <row r="31" spans="1:8" ht="24" customHeight="1" thickBot="1">
      <c r="A31" s="12"/>
      <c r="B31" s="135" t="s">
        <v>10</v>
      </c>
      <c r="C31" s="136"/>
      <c r="D31" s="136"/>
      <c r="E31" s="136"/>
      <c r="F31" s="45">
        <f>F25+F30</f>
        <v>3645.6</v>
      </c>
      <c r="G31" s="28">
        <f>G24</f>
        <v>0</v>
      </c>
      <c r="H31" s="28">
        <f>F31+G31</f>
        <v>3645.6</v>
      </c>
    </row>
    <row r="32" spans="1:8" ht="19.5" customHeight="1" thickBot="1">
      <c r="A32" s="12" t="s">
        <v>21</v>
      </c>
      <c r="B32" s="137" t="s">
        <v>26</v>
      </c>
      <c r="C32" s="138"/>
      <c r="D32" s="138"/>
      <c r="E32" s="138"/>
      <c r="F32" s="139"/>
      <c r="G32" s="46"/>
      <c r="H32" s="17"/>
    </row>
    <row r="33" spans="1:8" ht="13.5" thickBot="1">
      <c r="A33" s="15" t="s">
        <v>20</v>
      </c>
      <c r="B33" s="138" t="s">
        <v>18</v>
      </c>
      <c r="C33" s="138"/>
      <c r="D33" s="138"/>
      <c r="E33" s="138"/>
      <c r="F33" s="18"/>
      <c r="G33" s="46"/>
      <c r="H33" s="17"/>
    </row>
    <row r="34" spans="1:8" ht="13.5">
      <c r="A34" s="49" t="s">
        <v>25</v>
      </c>
      <c r="B34" s="140" t="s">
        <v>16</v>
      </c>
      <c r="C34" s="141"/>
      <c r="D34" s="141"/>
      <c r="E34" s="141"/>
      <c r="F34" s="19"/>
      <c r="G34" s="47"/>
      <c r="H34" s="20"/>
    </row>
    <row r="35" spans="1:8" ht="26.25">
      <c r="A35" s="1" t="s">
        <v>22</v>
      </c>
      <c r="B35" s="2" t="s">
        <v>64</v>
      </c>
      <c r="C35" s="3" t="s">
        <v>11</v>
      </c>
      <c r="D35" s="4" t="s">
        <v>65</v>
      </c>
      <c r="E35" s="5" t="s">
        <v>30</v>
      </c>
      <c r="F35" s="7">
        <v>400</v>
      </c>
      <c r="G35" s="6"/>
      <c r="H35" s="6">
        <f>F35+G35</f>
        <v>400</v>
      </c>
    </row>
    <row r="36" spans="1:8" ht="20.25" customHeight="1" thickBot="1">
      <c r="A36" s="23"/>
      <c r="B36" s="23" t="s">
        <v>17</v>
      </c>
      <c r="C36" s="24"/>
      <c r="D36" s="24"/>
      <c r="E36" s="24"/>
      <c r="F36" s="25">
        <f>SUM(F35:F35)</f>
        <v>400</v>
      </c>
      <c r="G36" s="25">
        <f>SUM(G35:G35)</f>
        <v>0</v>
      </c>
      <c r="H36" s="25">
        <f>SUM(H35:H35)</f>
        <v>400</v>
      </c>
    </row>
    <row r="37" spans="1:8" ht="20.25" customHeight="1" thickBot="1">
      <c r="A37" s="70" t="s">
        <v>40</v>
      </c>
      <c r="B37" s="48" t="s">
        <v>6</v>
      </c>
      <c r="C37" s="24"/>
      <c r="D37" s="24"/>
      <c r="E37" s="24"/>
      <c r="F37" s="25"/>
      <c r="G37" s="25"/>
      <c r="H37" s="25"/>
    </row>
    <row r="38" spans="1:8" ht="24.75" customHeight="1">
      <c r="A38" s="117" t="s">
        <v>42</v>
      </c>
      <c r="B38" s="118" t="s">
        <v>46</v>
      </c>
      <c r="C38" s="119" t="s">
        <v>8</v>
      </c>
      <c r="D38" s="119" t="s">
        <v>62</v>
      </c>
      <c r="E38" s="120" t="s">
        <v>45</v>
      </c>
      <c r="F38" s="61">
        <v>536.6</v>
      </c>
      <c r="G38" s="61"/>
      <c r="H38" s="61">
        <f>F38+G38</f>
        <v>536.6</v>
      </c>
    </row>
    <row r="39" spans="1:8" ht="29.25" customHeight="1">
      <c r="A39" s="123" t="s">
        <v>77</v>
      </c>
      <c r="B39" s="124" t="s">
        <v>78</v>
      </c>
      <c r="C39" s="125" t="s">
        <v>8</v>
      </c>
      <c r="D39" s="125" t="s">
        <v>62</v>
      </c>
      <c r="E39" s="126" t="s">
        <v>45</v>
      </c>
      <c r="F39" s="122">
        <v>100</v>
      </c>
      <c r="G39" s="121"/>
      <c r="H39" s="121"/>
    </row>
    <row r="40" spans="1:8" ht="20.25" customHeight="1" thickBot="1">
      <c r="A40" s="79"/>
      <c r="B40" s="23" t="s">
        <v>43</v>
      </c>
      <c r="C40" s="80"/>
      <c r="D40" s="80"/>
      <c r="E40" s="80"/>
      <c r="F40" s="81">
        <f>SUM(F38:F39)</f>
        <v>636.6</v>
      </c>
      <c r="G40" s="81">
        <f>SUM(G38:G38)</f>
        <v>0</v>
      </c>
      <c r="H40" s="81">
        <f>F40+G40</f>
        <v>636.6</v>
      </c>
    </row>
    <row r="41" spans="1:8" ht="20.25" customHeight="1" thickBot="1">
      <c r="A41" s="26"/>
      <c r="B41" s="131" t="s">
        <v>41</v>
      </c>
      <c r="C41" s="132"/>
      <c r="D41" s="132"/>
      <c r="E41" s="132"/>
      <c r="F41" s="27">
        <f>F36+F40</f>
        <v>1036.6</v>
      </c>
      <c r="G41" s="14">
        <f>G36+G40</f>
        <v>0</v>
      </c>
      <c r="H41" s="28">
        <f>F41+G41</f>
        <v>1036.6</v>
      </c>
    </row>
    <row r="42" spans="1:8" ht="20.25" customHeight="1" thickBot="1">
      <c r="A42" s="69" t="s">
        <v>49</v>
      </c>
      <c r="B42" s="133" t="s">
        <v>50</v>
      </c>
      <c r="C42" s="133"/>
      <c r="D42" s="133"/>
      <c r="E42" s="133"/>
      <c r="F42" s="71"/>
      <c r="G42" s="14"/>
      <c r="H42" s="28"/>
    </row>
    <row r="43" spans="1:8" ht="20.25" customHeight="1" thickBot="1">
      <c r="A43" s="76" t="s">
        <v>51</v>
      </c>
      <c r="B43" s="77" t="s">
        <v>52</v>
      </c>
      <c r="C43" s="78" t="s">
        <v>53</v>
      </c>
      <c r="D43" s="78" t="s">
        <v>63</v>
      </c>
      <c r="E43" s="78" t="s">
        <v>45</v>
      </c>
      <c r="F43" s="102">
        <v>200</v>
      </c>
      <c r="G43" s="101"/>
      <c r="H43" s="101">
        <f>F43</f>
        <v>200</v>
      </c>
    </row>
    <row r="44" spans="1:8" ht="20.25" customHeight="1" thickBot="1">
      <c r="A44" s="72"/>
      <c r="B44" s="151" t="s">
        <v>54</v>
      </c>
      <c r="C44" s="151"/>
      <c r="D44" s="151"/>
      <c r="E44" s="151"/>
      <c r="F44" s="71">
        <f>F43</f>
        <v>200</v>
      </c>
      <c r="G44" s="14">
        <v>0</v>
      </c>
      <c r="H44" s="28">
        <f>F44</f>
        <v>200</v>
      </c>
    </row>
    <row r="45" spans="1:8" s="91" customFormat="1" ht="15.75" thickBot="1">
      <c r="A45" s="62"/>
      <c r="B45" s="127" t="s">
        <v>12</v>
      </c>
      <c r="C45" s="128"/>
      <c r="D45" s="128"/>
      <c r="E45" s="128"/>
      <c r="F45" s="63">
        <f>F41+F44</f>
        <v>1236.6</v>
      </c>
      <c r="G45" s="90">
        <f>G41</f>
        <v>0</v>
      </c>
      <c r="H45" s="90">
        <f>F45+G45</f>
        <v>1236.6</v>
      </c>
    </row>
    <row r="46" spans="1:8" s="94" customFormat="1" ht="16.5" thickBot="1" thickTop="1">
      <c r="A46" s="64"/>
      <c r="B46" s="129" t="s">
        <v>13</v>
      </c>
      <c r="C46" s="130"/>
      <c r="D46" s="130"/>
      <c r="E46" s="130"/>
      <c r="F46" s="65">
        <f>F31+F45</f>
        <v>4882.2</v>
      </c>
      <c r="G46" s="92">
        <f>G31+G45</f>
        <v>0</v>
      </c>
      <c r="H46" s="93">
        <f>F46+G46</f>
        <v>4882.2</v>
      </c>
    </row>
    <row r="47" spans="1:5" ht="15.75" thickTop="1">
      <c r="A47" s="66"/>
      <c r="B47" s="66"/>
      <c r="C47" s="67"/>
      <c r="D47" s="67"/>
      <c r="E47" s="67"/>
    </row>
  </sheetData>
  <sheetProtection/>
  <mergeCells count="33">
    <mergeCell ref="C1:H1"/>
    <mergeCell ref="C2:H2"/>
    <mergeCell ref="C4:H4"/>
    <mergeCell ref="B5:H5"/>
    <mergeCell ref="D7:H7"/>
    <mergeCell ref="C8:H8"/>
    <mergeCell ref="E3:H3"/>
    <mergeCell ref="F6:H6"/>
    <mergeCell ref="C9:F9"/>
    <mergeCell ref="A10:H10"/>
    <mergeCell ref="A11:H11"/>
    <mergeCell ref="A12:H12"/>
    <mergeCell ref="A13:H13"/>
    <mergeCell ref="A15:A16"/>
    <mergeCell ref="B15:B16"/>
    <mergeCell ref="C15:C16"/>
    <mergeCell ref="D15:D16"/>
    <mergeCell ref="E15:E16"/>
    <mergeCell ref="F15:H15"/>
    <mergeCell ref="B17:F17"/>
    <mergeCell ref="B18:E18"/>
    <mergeCell ref="B19:E19"/>
    <mergeCell ref="B26:E26"/>
    <mergeCell ref="B44:E44"/>
    <mergeCell ref="B45:E45"/>
    <mergeCell ref="B46:E46"/>
    <mergeCell ref="B41:E41"/>
    <mergeCell ref="B42:E42"/>
    <mergeCell ref="B30:E30"/>
    <mergeCell ref="B31:E31"/>
    <mergeCell ref="B32:F32"/>
    <mergeCell ref="B33:E33"/>
    <mergeCell ref="B34:E34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2015-09-14T12:49:08Z</cp:lastPrinted>
  <dcterms:created xsi:type="dcterms:W3CDTF">2008-08-26T10:05:28Z</dcterms:created>
  <dcterms:modified xsi:type="dcterms:W3CDTF">2015-12-16T07:45:14Z</dcterms:modified>
  <cp:category/>
  <cp:version/>
  <cp:contentType/>
  <cp:contentStatus/>
</cp:coreProperties>
</file>