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0725" activeTab="0"/>
  </bookViews>
  <sheets>
    <sheet name="Приложение 2" sheetId="1" r:id="rId1"/>
  </sheets>
  <definedNames>
    <definedName name="_xlnm._FilterDatabase" localSheetId="0" hidden="1">'Приложение 2'!$A$12:$G$172</definedName>
    <definedName name="_xlnm.Print_Titles" localSheetId="0">'Приложение 2'!$12:$13</definedName>
    <definedName name="_xlnm.Print_Area" localSheetId="0">'Приложение 2'!$A$1:$G$171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99" authorId="0">
      <text>
        <r>
          <rPr>
            <b/>
            <sz val="9"/>
            <rFont val="Tahoma"/>
            <family val="0"/>
          </rPr>
          <t>-400.7 тыс. Руб.</t>
        </r>
      </text>
    </comment>
    <comment ref="E101" authorId="0">
      <text>
        <r>
          <rPr>
            <b/>
            <sz val="9"/>
            <rFont val="Tahoma"/>
            <family val="0"/>
          </rPr>
          <t>-647.3 тыс. руб.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<sst xmlns="http://schemas.openxmlformats.org/spreadsheetml/2006/main" count="453" uniqueCount="206">
  <si>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</si>
  <si>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</si>
  <si>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</si>
  <si>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</si>
  <si>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</si>
  <si>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</si>
  <si>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</si>
  <si>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</si>
  <si>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</si>
  <si>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</si>
  <si>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</si>
  <si>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</si>
  <si>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</si>
  <si>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</si>
  <si>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</si>
  <si>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</si>
  <si>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</si>
  <si>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</si>
  <si>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</si>
  <si>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</si>
  <si>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</si>
  <si>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</si>
  <si>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</si>
  <si>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</si>
  <si>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</si>
  <si>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</si>
  <si>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</si>
  <si>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</si>
  <si>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</si>
  <si>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</si>
  <si>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</si>
  <si>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</si>
  <si>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</si>
  <si>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</si>
  <si>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</si>
  <si>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</si>
  <si>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</si>
  <si>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</si>
  <si>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</si>
  <si>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</si>
  <si>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</si>
  <si>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</si>
  <si>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</si>
  <si>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</si>
  <si>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</si>
  <si>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</si>
  <si>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</si>
  <si>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</si>
  <si>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</si>
  <si>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</si>
  <si>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</si>
  <si>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</si>
  <si>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</si>
  <si>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</si>
  <si>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</si>
  <si>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</si>
  <si>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</si>
  <si>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</si>
  <si>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</si>
  <si>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</si>
  <si>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</si>
  <si>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</si>
  <si>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</si>
  <si>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</si>
  <si>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</si>
  <si>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</si>
  <si>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</si>
  <si>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</si>
  <si>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</si>
  <si>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</si>
  <si>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</si>
  <si>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</si>
  <si>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</si>
  <si>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</si>
  <si>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</si>
  <si>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</si>
  <si>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</si>
  <si>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</si>
  <si>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</si>
  <si>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</si>
  <si>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</si>
  <si>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</si>
  <si>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</si>
  <si>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</si>
  <si>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</si>
  <si>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</si>
  <si>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</si>
  <si>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</si>
  <si>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</si>
  <si>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</si>
  <si>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</si>
  <si>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</si>
  <si>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</si>
  <si>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</si>
  <si>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</si>
  <si>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</si>
  <si>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</si>
  <si>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</si>
  <si>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</si>
  <si>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</si>
  <si>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</si>
  <si>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</si>
  <si>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</si>
  <si>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</si>
  <si>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</si>
  <si>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</si>
  <si>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</si>
  <si>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</si>
  <si>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</si>
  <si>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</si>
  <si>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</si>
  <si>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</si>
  <si>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</si>
  <si>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</si>
  <si>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</si>
  <si>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</si>
  <si>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</si>
  <si>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</si>
  <si>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</si>
  <si>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</si>
  <si>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</si>
  <si>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</si>
  <si>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</si>
  <si>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</si>
  <si>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</si>
  <si>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</si>
  <si>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</si>
  <si>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</si>
  <si>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</si>
  <si>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</si>
  <si>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</si>
  <si>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</si>
  <si>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</si>
  <si>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</si>
  <si>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</si>
  <si>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</si>
  <si>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</si>
  <si>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</si>
  <si>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</si>
  <si>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</si>
  <si>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</si>
  <si>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</si>
  <si>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</si>
  <si>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</si>
  <si>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</si>
  <si>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</si>
  <si>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</si>
  <si>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</si>
  <si>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</si>
  <si>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</si>
  <si>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</si>
  <si>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</si>
  <si>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</si>
  <si>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</si>
  <si>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</si>
  <si>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</si>
  <si>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</si>
  <si>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</si>
  <si>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</si>
  <si>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</si>
  <si>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</si>
  <si>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</si>
  <si>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</si>
  <si>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</si>
  <si>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</si>
  <si>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</si>
  <si>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</si>
  <si>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</si>
  <si>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</si>
  <si>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</si>
  <si>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</si>
  <si>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</si>
  <si>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</si>
  <si>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</si>
  <si>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</si>
  <si>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</si>
  <si>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</si>
  <si>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</si>
  <si>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</si>
  <si>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</si>
  <si>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</si>
  <si>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</si>
  <si>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</si>
  <si>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</si>
  <si>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</si>
  <si>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</si>
  <si>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</si>
  <si>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</si>
  <si>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</si>
  <si>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</si>
  <si>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</si>
  <si>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</si>
  <si>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</si>
  <si>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</si>
  <si>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</si>
  <si>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</si>
  <si>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</si>
  <si>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</si>
  <si>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2023 год и плановый период 2024 и 2025 годов</t>
  </si>
  <si>
    <t>40 8 01 00000</t>
  </si>
  <si>
    <t xml:space="preserve"> 2025 год 
сумма
(тысяч рублей)</t>
  </si>
  <si>
    <t>40 8 01 S0670</t>
  </si>
  <si>
    <t>40 8 00 00000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</si>
  <si>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</si>
  <si>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</si>
  <si>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 xml:space="preserve">от "16" декабря  2022 г. №47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</si>
</sst>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7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6" fillId="33" borderId="16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2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0" fontId="9" fillId="34" borderId="24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33" xfId="0" applyNumberFormat="1" applyFont="1" applyFill="1" applyBorder="1" applyAlignment="1">
      <alignment horizontal="right"/>
    </xf>
    <xf numFmtId="174" fontId="5" fillId="33" borderId="34" xfId="0" applyNumberFormat="1" applyFont="1" applyFill="1" applyBorder="1" applyAlignment="1">
      <alignment horizontal="right"/>
    </xf>
    <xf numFmtId="174" fontId="5" fillId="33" borderId="35" xfId="0" applyNumberFormat="1" applyFont="1" applyFill="1" applyBorder="1" applyAlignment="1">
      <alignment horizontal="right"/>
    </xf>
    <xf numFmtId="0" fontId="7" fillId="33" borderId="36" xfId="0" applyFont="1" applyFill="1" applyBorder="1" applyAlignment="1">
      <alignment horizontal="left" wrapText="1"/>
    </xf>
    <xf numFmtId="0" fontId="7" fillId="33" borderId="3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left" wrapText="1"/>
    </xf>
    <xf numFmtId="0" fontId="7" fillId="33" borderId="3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left" wrapText="1"/>
    </xf>
    <xf numFmtId="0" fontId="5" fillId="33" borderId="46" xfId="0" applyFont="1" applyFill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5" fontId="4" fillId="0" borderId="17" xfId="0" applyNumberFormat="1" applyFont="1" applyBorder="1" applyAlignment="1">
      <alignment horizontal="right"/>
    </xf>
    <xf numFmtId="0" fontId="7" fillId="0" borderId="41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175" fontId="4" fillId="0" borderId="15" xfId="0" applyNumberFormat="1" applyFont="1" applyBorder="1" applyAlignment="1">
      <alignment horizontal="right"/>
    </xf>
    <xf numFmtId="0" fontId="7" fillId="0" borderId="48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5" fontId="5" fillId="0" borderId="19" xfId="0" applyNumberFormat="1" applyFont="1" applyBorder="1" applyAlignment="1">
      <alignment horizontal="right"/>
    </xf>
    <xf numFmtId="0" fontId="5" fillId="0" borderId="40" xfId="0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5" fillId="0" borderId="18" xfId="0" applyNumberFormat="1" applyFont="1" applyBorder="1" applyAlignment="1">
      <alignment horizontal="right"/>
    </xf>
    <xf numFmtId="0" fontId="5" fillId="0" borderId="32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right"/>
    </xf>
    <xf numFmtId="174" fontId="5" fillId="0" borderId="49" xfId="0" applyNumberFormat="1" applyFont="1" applyBorder="1" applyAlignment="1">
      <alignment horizontal="right"/>
    </xf>
    <xf numFmtId="0" fontId="7" fillId="33" borderId="50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left" wrapText="1"/>
    </xf>
    <xf numFmtId="0" fontId="7" fillId="33" borderId="41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right"/>
    </xf>
    <xf numFmtId="0" fontId="5" fillId="33" borderId="51" xfId="0" applyFont="1" applyFill="1" applyBorder="1" applyAlignment="1">
      <alignment horizontal="right"/>
    </xf>
    <xf numFmtId="0" fontId="7" fillId="33" borderId="48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right"/>
    </xf>
    <xf numFmtId="0" fontId="4" fillId="33" borderId="33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right"/>
    </xf>
    <xf numFmtId="0" fontId="5" fillId="33" borderId="43" xfId="0" applyFont="1" applyFill="1" applyBorder="1" applyAlignment="1">
      <alignment horizontal="left" wrapText="1"/>
    </xf>
    <xf numFmtId="0" fontId="6" fillId="33" borderId="52" xfId="0" applyFont="1" applyFill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175" fontId="6" fillId="0" borderId="19" xfId="0" applyNumberFormat="1" applyFont="1" applyBorder="1" applyAlignment="1">
      <alignment horizontal="right"/>
    </xf>
    <xf numFmtId="175" fontId="6" fillId="0" borderId="20" xfId="0" applyNumberFormat="1" applyFont="1" applyBorder="1" applyAlignment="1">
      <alignment horizontal="right"/>
    </xf>
    <xf numFmtId="0" fontId="6" fillId="33" borderId="43" xfId="0" applyFont="1" applyFill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6" fillId="33" borderId="55" xfId="0" applyFont="1" applyFill="1" applyBorder="1" applyAlignment="1">
      <alignment horizontal="left" wrapText="1"/>
    </xf>
    <xf numFmtId="0" fontId="4" fillId="33" borderId="56" xfId="0" applyFont="1" applyFill="1" applyBorder="1" applyAlignment="1">
      <alignment horizontal="left" wrapText="1"/>
    </xf>
    <xf numFmtId="0" fontId="4" fillId="33" borderId="5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6" fillId="33" borderId="45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vertical="top" wrapText="1"/>
    </xf>
    <xf numFmtId="0" fontId="7" fillId="33" borderId="59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left" wrapText="1"/>
    </xf>
    <xf numFmtId="49" fontId="7" fillId="0" borderId="33" xfId="0" applyNumberFormat="1" applyFont="1" applyBorder="1" applyAlignment="1">
      <alignment horizontal="center"/>
    </xf>
    <xf numFmtId="175" fontId="4" fillId="33" borderId="33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5" fontId="5" fillId="33" borderId="22" xfId="0" applyNumberFormat="1" applyFont="1" applyFill="1" applyBorder="1" applyAlignment="1">
      <alignment horizontal="right"/>
    </xf>
    <xf numFmtId="175" fontId="5" fillId="33" borderId="23" xfId="0" applyNumberFormat="1" applyFont="1" applyFill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0" fontId="6" fillId="33" borderId="61" xfId="0" applyFont="1" applyFill="1" applyBorder="1" applyAlignment="1">
      <alignment horizontal="left" wrapText="1"/>
    </xf>
    <xf numFmtId="0" fontId="6" fillId="33" borderId="36" xfId="0" applyFont="1" applyFill="1" applyBorder="1" applyAlignment="1">
      <alignment horizontal="left" wrapText="1"/>
    </xf>
    <xf numFmtId="0" fontId="7" fillId="0" borderId="59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/>
    </xf>
    <xf numFmtId="0" fontId="6" fillId="0" borderId="62" xfId="0" applyFont="1" applyBorder="1" applyAlignment="1">
      <alignment horizontal="left" wrapText="1"/>
    </xf>
    <xf numFmtId="0" fontId="4" fillId="0" borderId="5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left" wrapText="1"/>
    </xf>
    <xf numFmtId="174" fontId="4" fillId="0" borderId="15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/>
    </xf>
    <xf numFmtId="175" fontId="6" fillId="0" borderId="17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175" fontId="5" fillId="0" borderId="18" xfId="0" applyNumberFormat="1" applyFont="1" applyFill="1" applyBorder="1" applyAlignment="1">
      <alignment horizontal="right"/>
    </xf>
    <xf numFmtId="0" fontId="5" fillId="0" borderId="6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7" fillId="33" borderId="11" xfId="0" applyNumberFormat="1" applyFont="1" applyFill="1" applyBorder="1" applyAlignment="1">
      <alignment horizontal="right"/>
    </xf>
    <xf numFmtId="174" fontId="4" fillId="33" borderId="58" xfId="0" applyNumberFormat="1" applyFont="1" applyFill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49" fontId="7" fillId="0" borderId="64" xfId="0" applyNumberFormat="1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wrapText="1"/>
    </xf>
    <xf numFmtId="0" fontId="7" fillId="33" borderId="65" xfId="0" applyFont="1" applyFill="1" applyBorder="1" applyAlignment="1">
      <alignment horizontal="left" wrapText="1"/>
    </xf>
    <xf numFmtId="175" fontId="4" fillId="33" borderId="2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showGridLines="0" tabSelected="1" view="pageBreakPreview" zoomScaleSheetLayoutView="100" zoomScalePageLayoutView="0" workbookViewId="0" topLeftCell="A1">
      <selection activeCell="A10" sqref="A10:G10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89" t="s">
        <v>21</v>
      </c>
      <c r="B1" s="189"/>
      <c r="C1" s="189"/>
      <c r="D1" s="189"/>
      <c r="E1" s="189"/>
      <c r="F1" s="189"/>
      <c r="G1" s="189"/>
    </row>
    <row r="2" spans="1:7" ht="15.75">
      <c r="A2" s="190" t="s">
        <v>34</v>
      </c>
      <c r="B2" s="190"/>
      <c r="C2" s="190"/>
      <c r="D2" s="190"/>
      <c r="E2" s="190"/>
      <c r="F2" s="190"/>
      <c r="G2" s="190"/>
    </row>
    <row r="3" spans="1:7" ht="15.75">
      <c r="A3" s="146"/>
      <c r="B3" s="190" t="s">
        <v>35</v>
      </c>
      <c r="C3" s="190"/>
      <c r="D3" s="190"/>
      <c r="E3" s="190"/>
      <c r="F3" s="190"/>
      <c r="G3" s="190"/>
    </row>
    <row r="4" spans="1:7" ht="15.75">
      <c r="A4" s="190" t="s">
        <v>36</v>
      </c>
      <c r="B4" s="190"/>
      <c r="C4" s="190"/>
      <c r="D4" s="190"/>
      <c r="E4" s="190"/>
      <c r="F4" s="190"/>
      <c r="G4" s="190"/>
    </row>
    <row r="5" spans="1:7" ht="15.75">
      <c r="A5" s="190" t="s">
        <v>38</v>
      </c>
      <c r="B5" s="190"/>
      <c r="C5" s="190"/>
      <c r="D5" s="190"/>
      <c r="E5" s="190"/>
      <c r="F5" s="190"/>
      <c r="G5" s="190"/>
    </row>
    <row r="6" spans="1:7" ht="15.75">
      <c r="A6" s="146"/>
      <c r="B6" s="190" t="s">
        <v>37</v>
      </c>
      <c r="C6" s="190"/>
      <c r="D6" s="190"/>
      <c r="E6" s="190"/>
      <c r="F6" s="190"/>
      <c r="G6" s="190"/>
    </row>
    <row r="7" spans="1:7" ht="15.75">
      <c r="A7" s="189" t="s">
        <v>205</v>
      </c>
      <c r="B7" s="189"/>
      <c r="C7" s="189"/>
      <c r="D7" s="189"/>
      <c r="E7" s="189"/>
      <c r="F7" s="189"/>
      <c r="G7" s="189"/>
    </row>
    <row r="8" spans="1:7" ht="15.75">
      <c r="A8" s="190" t="s">
        <v>123</v>
      </c>
      <c r="B8" s="190"/>
      <c r="C8" s="190"/>
      <c r="D8" s="190"/>
      <c r="E8" s="190"/>
      <c r="F8" s="190"/>
      <c r="G8" s="190"/>
    </row>
    <row r="9" spans="1:7" ht="15.75">
      <c r="A9" s="146"/>
      <c r="B9" s="146"/>
      <c r="C9" s="146"/>
      <c r="D9" s="146"/>
      <c r="E9" s="146"/>
      <c r="F9" s="146"/>
      <c r="G9" s="146"/>
    </row>
    <row r="10" spans="1:7" ht="81" customHeight="1">
      <c r="A10" s="191" t="s">
        <v>198</v>
      </c>
      <c r="B10" s="192"/>
      <c r="C10" s="192"/>
      <c r="D10" s="192"/>
      <c r="E10" s="192"/>
      <c r="F10" s="192"/>
      <c r="G10" s="192"/>
    </row>
    <row r="11" ht="13.5" customHeight="1" thickBot="1"/>
    <row r="12" spans="1:7" ht="43.5" customHeight="1" thickTop="1">
      <c r="A12" s="29" t="s">
        <v>13</v>
      </c>
      <c r="B12" s="30" t="s">
        <v>17</v>
      </c>
      <c r="C12" s="30" t="s">
        <v>18</v>
      </c>
      <c r="D12" s="30" t="s">
        <v>113</v>
      </c>
      <c r="E12" s="31" t="s">
        <v>114</v>
      </c>
      <c r="F12" s="31" t="s">
        <v>124</v>
      </c>
      <c r="G12" s="31" t="s">
        <v>200</v>
      </c>
    </row>
    <row r="13" spans="1:7" ht="17.25" customHeight="1" thickBot="1">
      <c r="A13" s="32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</row>
    <row r="14" spans="1:7" ht="17.25" customHeight="1" thickBot="1" thickTop="1">
      <c r="A14" s="143" t="s">
        <v>16</v>
      </c>
      <c r="B14" s="144"/>
      <c r="C14" s="144"/>
      <c r="D14" s="145"/>
      <c r="E14" s="182">
        <f>E126+E114+E108+E87+E81+E76+E63-E76+E57+E49+E43+E37+E21+E15</f>
        <v>47689.9</v>
      </c>
      <c r="F14" s="182">
        <f>F15+F21+F37+F43+F49+F57+F63+F81+F87+F108+F114+F126</f>
        <v>43134.50000000001</v>
      </c>
      <c r="G14" s="182">
        <f>G126+G114+G108+G87+G81+G63+G57+G49+G43+G37+G21+G15</f>
        <v>51992.99999999999</v>
      </c>
    </row>
    <row r="15" spans="1:7" ht="69.75" customHeight="1">
      <c r="A15" s="53" t="s">
        <v>141</v>
      </c>
      <c r="B15" s="54" t="s">
        <v>77</v>
      </c>
      <c r="C15" s="55"/>
      <c r="D15" s="55"/>
      <c r="E15" s="7">
        <f aca="true" t="shared" si="0" ref="E15:G19">E16</f>
        <v>5</v>
      </c>
      <c r="F15" s="7">
        <f t="shared" si="0"/>
        <v>5</v>
      </c>
      <c r="G15" s="7">
        <f t="shared" si="0"/>
        <v>5</v>
      </c>
    </row>
    <row r="16" spans="1:7" ht="22.5" customHeight="1">
      <c r="A16" s="51" t="s">
        <v>132</v>
      </c>
      <c r="B16" s="56" t="s">
        <v>138</v>
      </c>
      <c r="C16" s="54"/>
      <c r="D16" s="54"/>
      <c r="E16" s="19">
        <f>E17</f>
        <v>5</v>
      </c>
      <c r="F16" s="19">
        <f t="shared" si="0"/>
        <v>5</v>
      </c>
      <c r="G16" s="19">
        <f t="shared" si="0"/>
        <v>5</v>
      </c>
    </row>
    <row r="17" spans="1:7" ht="42.75" customHeight="1">
      <c r="A17" s="57" t="s">
        <v>142</v>
      </c>
      <c r="B17" s="56" t="s">
        <v>139</v>
      </c>
      <c r="C17" s="56"/>
      <c r="D17" s="56"/>
      <c r="E17" s="9">
        <f>E18</f>
        <v>5</v>
      </c>
      <c r="F17" s="9">
        <f>F18</f>
        <v>5</v>
      </c>
      <c r="G17" s="9">
        <f>G18</f>
        <v>5</v>
      </c>
    </row>
    <row r="18" spans="1:7" ht="67.5" customHeight="1">
      <c r="A18" s="147" t="s">
        <v>143</v>
      </c>
      <c r="B18" s="58" t="s">
        <v>140</v>
      </c>
      <c r="C18" s="58"/>
      <c r="D18" s="58"/>
      <c r="E18" s="10">
        <f t="shared" si="0"/>
        <v>5</v>
      </c>
      <c r="F18" s="10">
        <f t="shared" si="0"/>
        <v>5</v>
      </c>
      <c r="G18" s="3">
        <f>G19</f>
        <v>5</v>
      </c>
    </row>
    <row r="19" spans="1:7" ht="30.75" customHeight="1">
      <c r="A19" s="59" t="s">
        <v>112</v>
      </c>
      <c r="B19" s="60" t="s">
        <v>140</v>
      </c>
      <c r="C19" s="60" t="s">
        <v>101</v>
      </c>
      <c r="D19" s="60"/>
      <c r="E19" s="11">
        <f t="shared" si="0"/>
        <v>5</v>
      </c>
      <c r="F19" s="11">
        <f t="shared" si="0"/>
        <v>5</v>
      </c>
      <c r="G19" s="12">
        <f>G20</f>
        <v>5</v>
      </c>
    </row>
    <row r="20" spans="1:7" ht="30.75" customHeight="1">
      <c r="A20" s="61" t="s">
        <v>79</v>
      </c>
      <c r="B20" s="62" t="s">
        <v>140</v>
      </c>
      <c r="C20" s="62" t="s">
        <v>101</v>
      </c>
      <c r="D20" s="62" t="s">
        <v>78</v>
      </c>
      <c r="E20" s="13">
        <v>5</v>
      </c>
      <c r="F20" s="13">
        <v>5</v>
      </c>
      <c r="G20" s="14">
        <v>5</v>
      </c>
    </row>
    <row r="21" spans="1:7" ht="48.75" customHeight="1">
      <c r="A21" s="161" t="s">
        <v>195</v>
      </c>
      <c r="B21" s="55" t="s">
        <v>66</v>
      </c>
      <c r="C21" s="55" t="s">
        <v>14</v>
      </c>
      <c r="D21" s="55"/>
      <c r="E21" s="7">
        <f>E22+E33</f>
        <v>25211.7</v>
      </c>
      <c r="F21" s="7">
        <f>F22+F33</f>
        <v>25779</v>
      </c>
      <c r="G21" s="7">
        <f>G22+G33</f>
        <v>36143.7</v>
      </c>
    </row>
    <row r="22" spans="1:7" ht="16.5" customHeight="1">
      <c r="A22" s="51" t="s">
        <v>132</v>
      </c>
      <c r="B22" s="79" t="s">
        <v>191</v>
      </c>
      <c r="C22" s="79"/>
      <c r="D22" s="79"/>
      <c r="E22" s="163">
        <f>E23</f>
        <v>8357.8</v>
      </c>
      <c r="F22" s="163">
        <f>F23</f>
        <v>8925.099999999999</v>
      </c>
      <c r="G22" s="163">
        <f>G23</f>
        <v>9186.3</v>
      </c>
    </row>
    <row r="23" spans="1:7" ht="37.5" customHeight="1">
      <c r="A23" s="162" t="s">
        <v>196</v>
      </c>
      <c r="B23" s="64" t="s">
        <v>192</v>
      </c>
      <c r="C23" s="65"/>
      <c r="D23" s="66"/>
      <c r="E23" s="40">
        <f>E24+E29</f>
        <v>8357.8</v>
      </c>
      <c r="F23" s="40">
        <f>F24+F29</f>
        <v>8925.099999999999</v>
      </c>
      <c r="G23" s="40">
        <f>G24+G29</f>
        <v>9186.3</v>
      </c>
    </row>
    <row r="24" spans="1:7" ht="32.25" customHeight="1">
      <c r="A24" s="164" t="s">
        <v>197</v>
      </c>
      <c r="B24" s="58" t="s">
        <v>193</v>
      </c>
      <c r="C24" s="58"/>
      <c r="D24" s="58"/>
      <c r="E24" s="10">
        <f>E25+E27</f>
        <v>5779</v>
      </c>
      <c r="F24" s="10">
        <f>F25+F27</f>
        <v>6346.299999999999</v>
      </c>
      <c r="G24" s="10">
        <f>G25+G27</f>
        <v>6607.5</v>
      </c>
    </row>
    <row r="25" spans="1:7" ht="45">
      <c r="A25" s="68" t="s">
        <v>108</v>
      </c>
      <c r="B25" s="60" t="s">
        <v>193</v>
      </c>
      <c r="C25" s="60" t="s">
        <v>102</v>
      </c>
      <c r="D25" s="60"/>
      <c r="E25" s="11">
        <f>E26</f>
        <v>4948</v>
      </c>
      <c r="F25" s="11">
        <f>F26</f>
        <v>5480.9</v>
      </c>
      <c r="G25" s="12">
        <f>G26</f>
        <v>5706.2</v>
      </c>
    </row>
    <row r="26" spans="1:7" ht="26.25" customHeight="1">
      <c r="A26" s="61" t="s">
        <v>15</v>
      </c>
      <c r="B26" s="62" t="s">
        <v>193</v>
      </c>
      <c r="C26" s="62" t="s">
        <v>102</v>
      </c>
      <c r="D26" s="62" t="s">
        <v>7</v>
      </c>
      <c r="E26" s="13">
        <v>4948</v>
      </c>
      <c r="F26" s="13">
        <v>5480.9</v>
      </c>
      <c r="G26" s="14">
        <v>5706.2</v>
      </c>
    </row>
    <row r="27" spans="1:7" ht="30">
      <c r="A27" s="59" t="s">
        <v>112</v>
      </c>
      <c r="B27" s="69" t="s">
        <v>193</v>
      </c>
      <c r="C27" s="69" t="s">
        <v>101</v>
      </c>
      <c r="D27" s="69"/>
      <c r="E27" s="15">
        <f>E28</f>
        <v>831</v>
      </c>
      <c r="F27" s="15">
        <f>F28</f>
        <v>865.4</v>
      </c>
      <c r="G27" s="16">
        <f>G28</f>
        <v>901.3</v>
      </c>
    </row>
    <row r="28" spans="1:7" ht="22.5" customHeight="1">
      <c r="A28" s="61" t="s">
        <v>15</v>
      </c>
      <c r="B28" s="62" t="s">
        <v>193</v>
      </c>
      <c r="C28" s="62" t="s">
        <v>101</v>
      </c>
      <c r="D28" s="62" t="s">
        <v>7</v>
      </c>
      <c r="E28" s="13">
        <v>831</v>
      </c>
      <c r="F28" s="13">
        <v>865.4</v>
      </c>
      <c r="G28" s="14">
        <v>901.3</v>
      </c>
    </row>
    <row r="29" spans="1:7" ht="75" customHeight="1">
      <c r="A29" s="67" t="s">
        <v>115</v>
      </c>
      <c r="B29" s="58" t="s">
        <v>194</v>
      </c>
      <c r="C29" s="58"/>
      <c r="D29" s="58"/>
      <c r="E29" s="10">
        <f aca="true" t="shared" si="1" ref="E29:G30">E30</f>
        <v>2578.8</v>
      </c>
      <c r="F29" s="10">
        <f t="shared" si="1"/>
        <v>2578.8</v>
      </c>
      <c r="G29" s="3">
        <f t="shared" si="1"/>
        <v>2578.8</v>
      </c>
    </row>
    <row r="30" spans="1:7" ht="59.25" customHeight="1">
      <c r="A30" s="68" t="s">
        <v>108</v>
      </c>
      <c r="B30" s="60" t="s">
        <v>194</v>
      </c>
      <c r="C30" s="60" t="s">
        <v>102</v>
      </c>
      <c r="D30" s="60"/>
      <c r="E30" s="11">
        <f t="shared" si="1"/>
        <v>2578.8</v>
      </c>
      <c r="F30" s="11">
        <f t="shared" si="1"/>
        <v>2578.8</v>
      </c>
      <c r="G30" s="12">
        <f t="shared" si="1"/>
        <v>2578.8</v>
      </c>
    </row>
    <row r="31" spans="1:7" ht="22.5" customHeight="1">
      <c r="A31" s="61" t="s">
        <v>15</v>
      </c>
      <c r="B31" s="62" t="s">
        <v>194</v>
      </c>
      <c r="C31" s="62" t="s">
        <v>102</v>
      </c>
      <c r="D31" s="62" t="s">
        <v>7</v>
      </c>
      <c r="E31" s="13">
        <v>2578.8</v>
      </c>
      <c r="F31" s="13">
        <v>2578.8</v>
      </c>
      <c r="G31" s="14">
        <v>2578.8</v>
      </c>
    </row>
    <row r="32" spans="1:7" ht="22.5" customHeight="1">
      <c r="A32" s="183" t="s">
        <v>163</v>
      </c>
      <c r="B32" s="81" t="s">
        <v>202</v>
      </c>
      <c r="C32" s="155"/>
      <c r="D32" s="155"/>
      <c r="E32" s="188">
        <f>E33</f>
        <v>16853.9</v>
      </c>
      <c r="F32" s="188">
        <f>F33</f>
        <v>16853.9</v>
      </c>
      <c r="G32" s="188">
        <f>G33</f>
        <v>26957.4</v>
      </c>
    </row>
    <row r="33" spans="1:7" ht="30.75" customHeight="1">
      <c r="A33" s="184" t="s">
        <v>203</v>
      </c>
      <c r="B33" s="81" t="s">
        <v>199</v>
      </c>
      <c r="C33" s="81"/>
      <c r="D33" s="81"/>
      <c r="E33" s="180">
        <f>E35</f>
        <v>16853.9</v>
      </c>
      <c r="F33" s="180">
        <f>F35</f>
        <v>16853.9</v>
      </c>
      <c r="G33" s="181">
        <f>G35</f>
        <v>26957.4</v>
      </c>
    </row>
    <row r="34" spans="1:7" ht="30.75" customHeight="1">
      <c r="A34" s="187" t="s">
        <v>204</v>
      </c>
      <c r="B34" s="65" t="s">
        <v>201</v>
      </c>
      <c r="C34" s="65"/>
      <c r="D34" s="65"/>
      <c r="E34" s="40">
        <f aca="true" t="shared" si="2" ref="E34:G35">E35</f>
        <v>16853.9</v>
      </c>
      <c r="F34" s="40">
        <f t="shared" si="2"/>
        <v>16853.9</v>
      </c>
      <c r="G34" s="40">
        <f t="shared" si="2"/>
        <v>26957.4</v>
      </c>
    </row>
    <row r="35" spans="1:7" ht="33" customHeight="1">
      <c r="A35" s="185" t="s">
        <v>112</v>
      </c>
      <c r="B35" s="60" t="s">
        <v>201</v>
      </c>
      <c r="C35" s="60">
        <v>200</v>
      </c>
      <c r="D35" s="60"/>
      <c r="E35" s="11">
        <f t="shared" si="2"/>
        <v>16853.9</v>
      </c>
      <c r="F35" s="11">
        <f t="shared" si="2"/>
        <v>16853.9</v>
      </c>
      <c r="G35" s="12">
        <f t="shared" si="2"/>
        <v>26957.4</v>
      </c>
    </row>
    <row r="36" spans="1:7" ht="22.5" customHeight="1">
      <c r="A36" s="61" t="s">
        <v>15</v>
      </c>
      <c r="B36" s="62" t="s">
        <v>201</v>
      </c>
      <c r="C36" s="62">
        <v>200</v>
      </c>
      <c r="D36" s="186" t="s">
        <v>7</v>
      </c>
      <c r="E36" s="13">
        <v>16853.9</v>
      </c>
      <c r="F36" s="13">
        <v>16853.9</v>
      </c>
      <c r="G36" s="14">
        <v>26957.4</v>
      </c>
    </row>
    <row r="37" spans="1:7" ht="78.75" customHeight="1">
      <c r="A37" s="51" t="s">
        <v>83</v>
      </c>
      <c r="B37" s="55" t="s">
        <v>84</v>
      </c>
      <c r="C37" s="71" t="s">
        <v>14</v>
      </c>
      <c r="D37" s="55"/>
      <c r="E37" s="17">
        <f aca="true" t="shared" si="3" ref="E37:G41">E38</f>
        <v>3</v>
      </c>
      <c r="F37" s="17">
        <f t="shared" si="3"/>
        <v>3</v>
      </c>
      <c r="G37" s="17">
        <f t="shared" si="3"/>
        <v>3</v>
      </c>
    </row>
    <row r="38" spans="1:7" ht="24.75" customHeight="1">
      <c r="A38" s="51" t="s">
        <v>132</v>
      </c>
      <c r="B38" s="55" t="s">
        <v>168</v>
      </c>
      <c r="C38" s="71" t="s">
        <v>14</v>
      </c>
      <c r="D38" s="55"/>
      <c r="E38" s="17">
        <f t="shared" si="3"/>
        <v>3</v>
      </c>
      <c r="F38" s="17">
        <f t="shared" si="3"/>
        <v>3</v>
      </c>
      <c r="G38" s="17">
        <f t="shared" si="3"/>
        <v>3</v>
      </c>
    </row>
    <row r="39" spans="1:7" ht="36.75" customHeight="1">
      <c r="A39" s="51" t="s">
        <v>171</v>
      </c>
      <c r="B39" s="56" t="s">
        <v>169</v>
      </c>
      <c r="C39" s="71"/>
      <c r="D39" s="54"/>
      <c r="E39" s="17">
        <f t="shared" si="3"/>
        <v>3</v>
      </c>
      <c r="F39" s="17">
        <f t="shared" si="3"/>
        <v>3</v>
      </c>
      <c r="G39" s="17">
        <f t="shared" si="3"/>
        <v>3</v>
      </c>
    </row>
    <row r="40" spans="1:7" ht="74.25" customHeight="1">
      <c r="A40" s="147" t="s">
        <v>172</v>
      </c>
      <c r="B40" s="58" t="s">
        <v>170</v>
      </c>
      <c r="C40" s="58"/>
      <c r="D40" s="58"/>
      <c r="E40" s="10">
        <f t="shared" si="3"/>
        <v>3</v>
      </c>
      <c r="F40" s="10">
        <f t="shared" si="3"/>
        <v>3</v>
      </c>
      <c r="G40" s="10">
        <f t="shared" si="3"/>
        <v>3</v>
      </c>
    </row>
    <row r="41" spans="1:7" ht="32.25" customHeight="1">
      <c r="A41" s="70" t="s">
        <v>122</v>
      </c>
      <c r="B41" s="73" t="s">
        <v>170</v>
      </c>
      <c r="C41" s="60">
        <v>600</v>
      </c>
      <c r="D41" s="74"/>
      <c r="E41" s="11">
        <f t="shared" si="3"/>
        <v>3</v>
      </c>
      <c r="F41" s="11">
        <f t="shared" si="3"/>
        <v>3</v>
      </c>
      <c r="G41" s="12">
        <f t="shared" si="3"/>
        <v>3</v>
      </c>
    </row>
    <row r="42" spans="1:7" ht="22.5" customHeight="1">
      <c r="A42" s="61" t="s">
        <v>85</v>
      </c>
      <c r="B42" s="75" t="s">
        <v>170</v>
      </c>
      <c r="C42" s="62">
        <v>600</v>
      </c>
      <c r="D42" s="76" t="s">
        <v>86</v>
      </c>
      <c r="E42" s="13">
        <v>3</v>
      </c>
      <c r="F42" s="13">
        <v>3</v>
      </c>
      <c r="G42" s="14">
        <v>3</v>
      </c>
    </row>
    <row r="43" spans="1:7" ht="66.75" customHeight="1">
      <c r="A43" s="51" t="s">
        <v>148</v>
      </c>
      <c r="B43" s="55" t="s">
        <v>68</v>
      </c>
      <c r="C43" s="71"/>
      <c r="D43" s="55"/>
      <c r="E43" s="17">
        <f>E45</f>
        <v>1180.2</v>
      </c>
      <c r="F43" s="17">
        <f>F45</f>
        <v>0</v>
      </c>
      <c r="G43" s="18">
        <f>G45</f>
        <v>0</v>
      </c>
    </row>
    <row r="44" spans="1:7" ht="21" customHeight="1">
      <c r="A44" s="51" t="s">
        <v>132</v>
      </c>
      <c r="B44" s="56" t="s">
        <v>144</v>
      </c>
      <c r="C44" s="71"/>
      <c r="D44" s="54"/>
      <c r="E44" s="17">
        <f aca="true" t="shared" si="4" ref="E44:F47">E45</f>
        <v>1180.2</v>
      </c>
      <c r="F44" s="17">
        <f t="shared" si="4"/>
        <v>0</v>
      </c>
      <c r="G44" s="18">
        <f>G45</f>
        <v>0</v>
      </c>
    </row>
    <row r="45" spans="1:7" ht="64.5" customHeight="1">
      <c r="A45" s="52" t="s">
        <v>149</v>
      </c>
      <c r="B45" s="56" t="s">
        <v>145</v>
      </c>
      <c r="C45" s="71"/>
      <c r="D45" s="54"/>
      <c r="E45" s="17">
        <f t="shared" si="4"/>
        <v>1180.2</v>
      </c>
      <c r="F45" s="17">
        <f t="shared" si="4"/>
        <v>0</v>
      </c>
      <c r="G45" s="18">
        <f>G46</f>
        <v>0</v>
      </c>
    </row>
    <row r="46" spans="1:7" ht="69" customHeight="1">
      <c r="A46" s="147" t="s">
        <v>75</v>
      </c>
      <c r="B46" s="58" t="s">
        <v>146</v>
      </c>
      <c r="C46" s="58"/>
      <c r="D46" s="58"/>
      <c r="E46" s="38">
        <f t="shared" si="4"/>
        <v>1180.2</v>
      </c>
      <c r="F46" s="38">
        <f t="shared" si="4"/>
        <v>0</v>
      </c>
      <c r="G46" s="39">
        <f>G47</f>
        <v>0</v>
      </c>
    </row>
    <row r="47" spans="1:7" ht="28.5" customHeight="1">
      <c r="A47" s="59" t="s">
        <v>112</v>
      </c>
      <c r="B47" s="73" t="s">
        <v>147</v>
      </c>
      <c r="C47" s="60" t="s">
        <v>101</v>
      </c>
      <c r="D47" s="74"/>
      <c r="E47" s="11">
        <f t="shared" si="4"/>
        <v>1180.2</v>
      </c>
      <c r="F47" s="11">
        <f t="shared" si="4"/>
        <v>0</v>
      </c>
      <c r="G47" s="12">
        <f>G48</f>
        <v>0</v>
      </c>
    </row>
    <row r="48" spans="1:7" ht="21.75" customHeight="1">
      <c r="A48" s="61" t="s">
        <v>26</v>
      </c>
      <c r="B48" s="75" t="s">
        <v>147</v>
      </c>
      <c r="C48" s="62" t="s">
        <v>101</v>
      </c>
      <c r="D48" s="76" t="s">
        <v>27</v>
      </c>
      <c r="E48" s="13">
        <v>1180.2</v>
      </c>
      <c r="F48" s="13">
        <v>0</v>
      </c>
      <c r="G48" s="14">
        <v>0</v>
      </c>
    </row>
    <row r="49" spans="1:7" ht="67.5" customHeight="1">
      <c r="A49" s="51" t="s">
        <v>131</v>
      </c>
      <c r="B49" s="79" t="s">
        <v>90</v>
      </c>
      <c r="C49" s="71"/>
      <c r="D49" s="55"/>
      <c r="E49" s="17">
        <f>E50</f>
        <v>115</v>
      </c>
      <c r="F49" s="17">
        <f>F50</f>
        <v>120</v>
      </c>
      <c r="G49" s="17">
        <f>G50</f>
        <v>130</v>
      </c>
    </row>
    <row r="50" spans="1:7" ht="18" customHeight="1">
      <c r="A50" s="51" t="s">
        <v>132</v>
      </c>
      <c r="B50" s="79" t="s">
        <v>128</v>
      </c>
      <c r="C50" s="54"/>
      <c r="D50" s="55"/>
      <c r="E50" s="19">
        <f>E51+E54</f>
        <v>115</v>
      </c>
      <c r="F50" s="19">
        <f>F51+F54</f>
        <v>120</v>
      </c>
      <c r="G50" s="19">
        <f>G51+G54</f>
        <v>130</v>
      </c>
    </row>
    <row r="51" spans="1:7" ht="34.5" customHeight="1">
      <c r="A51" s="80" t="s">
        <v>133</v>
      </c>
      <c r="B51" s="81" t="s">
        <v>129</v>
      </c>
      <c r="C51" s="71"/>
      <c r="D51" s="71"/>
      <c r="E51" s="17">
        <f aca="true" t="shared" si="5" ref="E51:G52">E52</f>
        <v>15</v>
      </c>
      <c r="F51" s="17">
        <f t="shared" si="5"/>
        <v>20</v>
      </c>
      <c r="G51" s="17">
        <f t="shared" si="5"/>
        <v>30</v>
      </c>
    </row>
    <row r="52" spans="1:7" ht="27" customHeight="1">
      <c r="A52" s="82" t="s">
        <v>121</v>
      </c>
      <c r="B52" s="73" t="s">
        <v>130</v>
      </c>
      <c r="C52" s="60" t="s">
        <v>101</v>
      </c>
      <c r="D52" s="74"/>
      <c r="E52" s="11">
        <f t="shared" si="5"/>
        <v>15</v>
      </c>
      <c r="F52" s="11">
        <f t="shared" si="5"/>
        <v>20</v>
      </c>
      <c r="G52" s="12">
        <f t="shared" si="5"/>
        <v>30</v>
      </c>
    </row>
    <row r="53" spans="1:7" ht="31.5" customHeight="1">
      <c r="A53" s="83" t="s">
        <v>116</v>
      </c>
      <c r="B53" s="62" t="s">
        <v>130</v>
      </c>
      <c r="C53" s="62" t="s">
        <v>101</v>
      </c>
      <c r="D53" s="76" t="s">
        <v>91</v>
      </c>
      <c r="E53" s="13">
        <v>15</v>
      </c>
      <c r="F53" s="13">
        <v>20</v>
      </c>
      <c r="G53" s="14">
        <v>30</v>
      </c>
    </row>
    <row r="54" spans="1:7" ht="31.5" customHeight="1">
      <c r="A54" s="80" t="s">
        <v>136</v>
      </c>
      <c r="B54" s="81" t="s">
        <v>134</v>
      </c>
      <c r="C54" s="71"/>
      <c r="D54" s="71"/>
      <c r="E54" s="17">
        <f>E55</f>
        <v>100</v>
      </c>
      <c r="F54" s="17">
        <f>F55+F59</f>
        <v>100</v>
      </c>
      <c r="G54" s="17">
        <f>G55+G59</f>
        <v>100</v>
      </c>
    </row>
    <row r="55" spans="1:7" ht="31.5" customHeight="1">
      <c r="A55" s="82" t="s">
        <v>137</v>
      </c>
      <c r="B55" s="73" t="s">
        <v>135</v>
      </c>
      <c r="C55" s="60" t="s">
        <v>101</v>
      </c>
      <c r="D55" s="74"/>
      <c r="E55" s="11">
        <f>E56</f>
        <v>100</v>
      </c>
      <c r="F55" s="11">
        <f>F56</f>
        <v>100</v>
      </c>
      <c r="G55" s="12">
        <f>G56</f>
        <v>100</v>
      </c>
    </row>
    <row r="56" spans="1:7" ht="31.5" customHeight="1">
      <c r="A56" s="83" t="s">
        <v>116</v>
      </c>
      <c r="B56" s="62" t="s">
        <v>135</v>
      </c>
      <c r="C56" s="62" t="s">
        <v>101</v>
      </c>
      <c r="D56" s="76" t="s">
        <v>91</v>
      </c>
      <c r="E56" s="13">
        <v>100</v>
      </c>
      <c r="F56" s="13">
        <v>100</v>
      </c>
      <c r="G56" s="14">
        <v>100</v>
      </c>
    </row>
    <row r="57" spans="1:7" ht="52.5" customHeight="1">
      <c r="A57" s="51" t="s">
        <v>153</v>
      </c>
      <c r="B57" s="79" t="s">
        <v>95</v>
      </c>
      <c r="C57" s="71"/>
      <c r="D57" s="55"/>
      <c r="E57" s="17">
        <f>E59</f>
        <v>1609</v>
      </c>
      <c r="F57" s="17">
        <f>F59</f>
        <v>0</v>
      </c>
      <c r="G57" s="18">
        <f>G59</f>
        <v>0</v>
      </c>
    </row>
    <row r="58" spans="1:7" ht="25.5" customHeight="1">
      <c r="A58" s="51" t="s">
        <v>132</v>
      </c>
      <c r="B58" s="79" t="s">
        <v>150</v>
      </c>
      <c r="C58" s="71"/>
      <c r="D58" s="54"/>
      <c r="E58" s="17">
        <f aca="true" t="shared" si="6" ref="E58:G60">E59</f>
        <v>1609</v>
      </c>
      <c r="F58" s="17">
        <f t="shared" si="6"/>
        <v>0</v>
      </c>
      <c r="G58" s="18">
        <f t="shared" si="6"/>
        <v>0</v>
      </c>
    </row>
    <row r="59" spans="1:7" ht="66" customHeight="1">
      <c r="A59" s="52" t="s">
        <v>149</v>
      </c>
      <c r="B59" s="79" t="s">
        <v>151</v>
      </c>
      <c r="C59" s="71"/>
      <c r="D59" s="54"/>
      <c r="E59" s="17">
        <f t="shared" si="6"/>
        <v>1609</v>
      </c>
      <c r="F59" s="17">
        <f t="shared" si="6"/>
        <v>0</v>
      </c>
      <c r="G59" s="18">
        <f t="shared" si="6"/>
        <v>0</v>
      </c>
    </row>
    <row r="60" spans="1:7" ht="75.75" customHeight="1">
      <c r="A60" s="148" t="s">
        <v>100</v>
      </c>
      <c r="B60" s="58" t="s">
        <v>152</v>
      </c>
      <c r="C60" s="58"/>
      <c r="D60" s="58"/>
      <c r="E60" s="17">
        <f t="shared" si="6"/>
        <v>1609</v>
      </c>
      <c r="F60" s="17">
        <f t="shared" si="6"/>
        <v>0</v>
      </c>
      <c r="G60" s="17">
        <f t="shared" si="6"/>
        <v>0</v>
      </c>
    </row>
    <row r="61" spans="1:7" ht="34.5" customHeight="1">
      <c r="A61" s="59" t="s">
        <v>112</v>
      </c>
      <c r="B61" s="73" t="s">
        <v>152</v>
      </c>
      <c r="C61" s="60" t="s">
        <v>101</v>
      </c>
      <c r="D61" s="74"/>
      <c r="E61" s="11">
        <f>E62</f>
        <v>1609</v>
      </c>
      <c r="F61" s="11">
        <f>F62</f>
        <v>0</v>
      </c>
      <c r="G61" s="12">
        <f>G62</f>
        <v>0</v>
      </c>
    </row>
    <row r="62" spans="1:7" ht="23.25" customHeight="1">
      <c r="A62" s="61" t="s">
        <v>26</v>
      </c>
      <c r="B62" s="75" t="s">
        <v>152</v>
      </c>
      <c r="C62" s="62" t="s">
        <v>101</v>
      </c>
      <c r="D62" s="76" t="s">
        <v>27</v>
      </c>
      <c r="E62" s="13">
        <v>1609</v>
      </c>
      <c r="F62" s="13">
        <v>0</v>
      </c>
      <c r="G62" s="14">
        <v>0</v>
      </c>
    </row>
    <row r="63" spans="1:7" ht="67.5" customHeight="1">
      <c r="A63" s="84" t="s">
        <v>117</v>
      </c>
      <c r="B63" s="85" t="s">
        <v>63</v>
      </c>
      <c r="C63" s="86" t="s">
        <v>14</v>
      </c>
      <c r="D63" s="85"/>
      <c r="E63" s="87">
        <f>E64+E76</f>
        <v>2631</v>
      </c>
      <c r="F63" s="87">
        <f>F64+F76</f>
        <v>1940.5</v>
      </c>
      <c r="G63" s="87">
        <f>G64+G76</f>
        <v>1940.5</v>
      </c>
    </row>
    <row r="64" spans="1:7" ht="54.75" customHeight="1">
      <c r="A64" s="88" t="s">
        <v>64</v>
      </c>
      <c r="B64" s="89" t="s">
        <v>154</v>
      </c>
      <c r="C64" s="85" t="s">
        <v>14</v>
      </c>
      <c r="D64" s="85"/>
      <c r="E64" s="90">
        <f>E65+E72</f>
        <v>1940.5</v>
      </c>
      <c r="F64" s="90">
        <f>F65+F72</f>
        <v>1940.5</v>
      </c>
      <c r="G64" s="90">
        <f>G65+G72</f>
        <v>1940.5</v>
      </c>
    </row>
    <row r="65" spans="1:7" ht="36" customHeight="1">
      <c r="A65" s="91" t="s">
        <v>65</v>
      </c>
      <c r="B65" s="89" t="s">
        <v>155</v>
      </c>
      <c r="C65" s="85"/>
      <c r="D65" s="85"/>
      <c r="E65" s="90">
        <f>E66+E69</f>
        <v>1740.5</v>
      </c>
      <c r="F65" s="90">
        <f>F66+F69</f>
        <v>1740.5</v>
      </c>
      <c r="G65" s="90">
        <f>G66+G69</f>
        <v>1740.5</v>
      </c>
    </row>
    <row r="66" spans="1:7" ht="36" customHeight="1">
      <c r="A66" s="147" t="s">
        <v>92</v>
      </c>
      <c r="B66" s="92" t="s">
        <v>156</v>
      </c>
      <c r="C66" s="93"/>
      <c r="D66" s="93"/>
      <c r="E66" s="94">
        <f aca="true" t="shared" si="7" ref="E66:G67">E67</f>
        <v>20</v>
      </c>
      <c r="F66" s="94">
        <f t="shared" si="7"/>
        <v>30</v>
      </c>
      <c r="G66" s="16">
        <f t="shared" si="7"/>
        <v>35</v>
      </c>
    </row>
    <row r="67" spans="1:7" ht="36" customHeight="1">
      <c r="A67" s="95" t="s">
        <v>112</v>
      </c>
      <c r="B67" s="96" t="s">
        <v>156</v>
      </c>
      <c r="C67" s="97" t="s">
        <v>101</v>
      </c>
      <c r="D67" s="98"/>
      <c r="E67" s="99">
        <f t="shared" si="7"/>
        <v>20</v>
      </c>
      <c r="F67" s="99">
        <f t="shared" si="7"/>
        <v>30</v>
      </c>
      <c r="G67" s="12">
        <f t="shared" si="7"/>
        <v>35</v>
      </c>
    </row>
    <row r="68" spans="1:7" ht="36" customHeight="1">
      <c r="A68" s="100" t="s">
        <v>26</v>
      </c>
      <c r="B68" s="101" t="s">
        <v>156</v>
      </c>
      <c r="C68" s="102" t="s">
        <v>101</v>
      </c>
      <c r="D68" s="103" t="s">
        <v>27</v>
      </c>
      <c r="E68" s="104">
        <v>20</v>
      </c>
      <c r="F68" s="104">
        <v>30</v>
      </c>
      <c r="G68" s="14">
        <v>35</v>
      </c>
    </row>
    <row r="69" spans="1:7" ht="27" customHeight="1">
      <c r="A69" s="147" t="s">
        <v>161</v>
      </c>
      <c r="B69" s="92" t="s">
        <v>157</v>
      </c>
      <c r="C69" s="93"/>
      <c r="D69" s="93"/>
      <c r="E69" s="94">
        <f aca="true" t="shared" si="8" ref="E69:G70">E70</f>
        <v>1720.5</v>
      </c>
      <c r="F69" s="94">
        <f t="shared" si="8"/>
        <v>1710.5</v>
      </c>
      <c r="G69" s="16">
        <f t="shared" si="8"/>
        <v>1705.5</v>
      </c>
    </row>
    <row r="70" spans="1:7" ht="36" customHeight="1">
      <c r="A70" s="95" t="s">
        <v>112</v>
      </c>
      <c r="B70" s="96" t="s">
        <v>157</v>
      </c>
      <c r="C70" s="97" t="s">
        <v>101</v>
      </c>
      <c r="D70" s="98"/>
      <c r="E70" s="99">
        <f t="shared" si="8"/>
        <v>1720.5</v>
      </c>
      <c r="F70" s="99">
        <f t="shared" si="8"/>
        <v>1710.5</v>
      </c>
      <c r="G70" s="12">
        <f t="shared" si="8"/>
        <v>1705.5</v>
      </c>
    </row>
    <row r="71" spans="1:7" ht="36" customHeight="1">
      <c r="A71" s="100" t="s">
        <v>26</v>
      </c>
      <c r="B71" s="101" t="s">
        <v>157</v>
      </c>
      <c r="C71" s="102" t="s">
        <v>101</v>
      </c>
      <c r="D71" s="103" t="s">
        <v>27</v>
      </c>
      <c r="E71" s="104">
        <v>1720.5</v>
      </c>
      <c r="F71" s="104">
        <v>1710.5</v>
      </c>
      <c r="G71" s="14">
        <v>1705.5</v>
      </c>
    </row>
    <row r="72" spans="1:7" ht="52.5" customHeight="1">
      <c r="A72" s="149" t="s">
        <v>162</v>
      </c>
      <c r="B72" s="79" t="s">
        <v>158</v>
      </c>
      <c r="C72" s="55"/>
      <c r="D72" s="55"/>
      <c r="E72" s="7">
        <f aca="true" t="shared" si="9" ref="E72:F74">E73</f>
        <v>200</v>
      </c>
      <c r="F72" s="7">
        <f t="shared" si="9"/>
        <v>200</v>
      </c>
      <c r="G72" s="8">
        <f>G73</f>
        <v>200</v>
      </c>
    </row>
    <row r="73" spans="1:7" ht="33.75" customHeight="1">
      <c r="A73" s="134" t="s">
        <v>70</v>
      </c>
      <c r="B73" s="154" t="s">
        <v>159</v>
      </c>
      <c r="C73" s="155"/>
      <c r="D73" s="155"/>
      <c r="E73" s="156">
        <f t="shared" si="9"/>
        <v>200</v>
      </c>
      <c r="F73" s="156">
        <f t="shared" si="9"/>
        <v>200</v>
      </c>
      <c r="G73" s="157">
        <f>G74</f>
        <v>200</v>
      </c>
    </row>
    <row r="74" spans="1:7" ht="33" customHeight="1">
      <c r="A74" s="59" t="s">
        <v>112</v>
      </c>
      <c r="B74" s="73" t="s">
        <v>159</v>
      </c>
      <c r="C74" s="60" t="s">
        <v>101</v>
      </c>
      <c r="D74" s="74"/>
      <c r="E74" s="11">
        <f t="shared" si="9"/>
        <v>200</v>
      </c>
      <c r="F74" s="11">
        <f t="shared" si="9"/>
        <v>200</v>
      </c>
      <c r="G74" s="12">
        <f>G75</f>
        <v>200</v>
      </c>
    </row>
    <row r="75" spans="1:7" ht="23.25" customHeight="1">
      <c r="A75" s="61" t="s">
        <v>26</v>
      </c>
      <c r="B75" s="75" t="s">
        <v>159</v>
      </c>
      <c r="C75" s="62" t="s">
        <v>101</v>
      </c>
      <c r="D75" s="76" t="s">
        <v>27</v>
      </c>
      <c r="E75" s="13">
        <v>200</v>
      </c>
      <c r="F75" s="13">
        <v>200</v>
      </c>
      <c r="G75" s="14">
        <v>200</v>
      </c>
    </row>
    <row r="76" spans="1:7" ht="23.25" customHeight="1">
      <c r="A76" s="51" t="s">
        <v>163</v>
      </c>
      <c r="B76" s="158" t="s">
        <v>166</v>
      </c>
      <c r="C76" s="150"/>
      <c r="D76" s="124"/>
      <c r="E76" s="153">
        <f aca="true" t="shared" si="10" ref="E76:G77">E77</f>
        <v>690.5</v>
      </c>
      <c r="F76" s="153">
        <f t="shared" si="10"/>
        <v>0</v>
      </c>
      <c r="G76" s="153">
        <f t="shared" si="10"/>
        <v>0</v>
      </c>
    </row>
    <row r="77" spans="1:7" ht="33" customHeight="1">
      <c r="A77" s="151" t="s">
        <v>164</v>
      </c>
      <c r="B77" s="152" t="s">
        <v>167</v>
      </c>
      <c r="C77" s="150"/>
      <c r="D77" s="124"/>
      <c r="E77" s="153">
        <f t="shared" si="10"/>
        <v>690.5</v>
      </c>
      <c r="F77" s="153">
        <f t="shared" si="10"/>
        <v>0</v>
      </c>
      <c r="G77" s="153">
        <f t="shared" si="10"/>
        <v>0</v>
      </c>
    </row>
    <row r="78" spans="1:7" ht="51.75" customHeight="1">
      <c r="A78" s="134" t="s">
        <v>165</v>
      </c>
      <c r="B78" s="105" t="s">
        <v>160</v>
      </c>
      <c r="C78" s="106"/>
      <c r="D78" s="106"/>
      <c r="E78" s="108">
        <f aca="true" t="shared" si="11" ref="E78:G79">E79</f>
        <v>690.5</v>
      </c>
      <c r="F78" s="107">
        <f t="shared" si="11"/>
        <v>0</v>
      </c>
      <c r="G78" s="39">
        <f t="shared" si="11"/>
        <v>0</v>
      </c>
    </row>
    <row r="79" spans="1:7" ht="30" customHeight="1">
      <c r="A79" s="41" t="s">
        <v>118</v>
      </c>
      <c r="B79" s="42" t="s">
        <v>160</v>
      </c>
      <c r="C79" s="43" t="s">
        <v>119</v>
      </c>
      <c r="D79" s="44"/>
      <c r="E79" s="49">
        <f t="shared" si="11"/>
        <v>690.5</v>
      </c>
      <c r="F79" s="11">
        <f t="shared" si="11"/>
        <v>0</v>
      </c>
      <c r="G79" s="12">
        <f t="shared" si="11"/>
        <v>0</v>
      </c>
    </row>
    <row r="80" spans="1:7" ht="23.25" customHeight="1">
      <c r="A80" s="45" t="s">
        <v>26</v>
      </c>
      <c r="B80" s="46" t="s">
        <v>160</v>
      </c>
      <c r="C80" s="47" t="s">
        <v>119</v>
      </c>
      <c r="D80" s="2" t="s">
        <v>27</v>
      </c>
      <c r="E80" s="50">
        <v>690.5</v>
      </c>
      <c r="F80" s="13">
        <v>0</v>
      </c>
      <c r="G80" s="14">
        <v>0</v>
      </c>
    </row>
    <row r="81" spans="1:7" ht="46.5" customHeight="1">
      <c r="A81" s="51" t="s">
        <v>153</v>
      </c>
      <c r="B81" s="79" t="s">
        <v>95</v>
      </c>
      <c r="C81" s="71"/>
      <c r="D81" s="55"/>
      <c r="E81" s="17">
        <f>E83</f>
        <v>1200</v>
      </c>
      <c r="F81" s="17">
        <f>F83</f>
        <v>0</v>
      </c>
      <c r="G81" s="18">
        <f>G83</f>
        <v>0</v>
      </c>
    </row>
    <row r="82" spans="1:7" ht="33.75" customHeight="1">
      <c r="A82" s="51" t="s">
        <v>132</v>
      </c>
      <c r="B82" s="79" t="s">
        <v>150</v>
      </c>
      <c r="C82" s="71"/>
      <c r="D82" s="54"/>
      <c r="E82" s="17">
        <f aca="true" t="shared" si="12" ref="E82:G84">E83</f>
        <v>1200</v>
      </c>
      <c r="F82" s="17">
        <f t="shared" si="12"/>
        <v>0</v>
      </c>
      <c r="G82" s="18">
        <f t="shared" si="12"/>
        <v>0</v>
      </c>
    </row>
    <row r="83" spans="1:7" ht="76.5" customHeight="1">
      <c r="A83" s="52" t="s">
        <v>149</v>
      </c>
      <c r="B83" s="79" t="s">
        <v>151</v>
      </c>
      <c r="C83" s="71"/>
      <c r="D83" s="54"/>
      <c r="E83" s="17">
        <f t="shared" si="12"/>
        <v>1200</v>
      </c>
      <c r="F83" s="17">
        <f t="shared" si="12"/>
        <v>0</v>
      </c>
      <c r="G83" s="18">
        <f t="shared" si="12"/>
        <v>0</v>
      </c>
    </row>
    <row r="84" spans="1:7" ht="78.75" customHeight="1">
      <c r="A84" s="148" t="s">
        <v>100</v>
      </c>
      <c r="B84" s="58" t="s">
        <v>152</v>
      </c>
      <c r="C84" s="58"/>
      <c r="D84" s="58"/>
      <c r="E84" s="17">
        <f t="shared" si="12"/>
        <v>1200</v>
      </c>
      <c r="F84" s="17">
        <f t="shared" si="12"/>
        <v>0</v>
      </c>
      <c r="G84" s="17">
        <f t="shared" si="12"/>
        <v>0</v>
      </c>
    </row>
    <row r="85" spans="1:7" ht="35.25" customHeight="1">
      <c r="A85" s="59" t="s">
        <v>112</v>
      </c>
      <c r="B85" s="73" t="s">
        <v>152</v>
      </c>
      <c r="C85" s="60" t="s">
        <v>101</v>
      </c>
      <c r="D85" s="74"/>
      <c r="E85" s="11">
        <f>E86</f>
        <v>1200</v>
      </c>
      <c r="F85" s="11">
        <f>F86</f>
        <v>0</v>
      </c>
      <c r="G85" s="12">
        <f>G86</f>
        <v>0</v>
      </c>
    </row>
    <row r="86" spans="1:7" ht="23.25" customHeight="1">
      <c r="A86" s="61" t="s">
        <v>12</v>
      </c>
      <c r="B86" s="75" t="s">
        <v>152</v>
      </c>
      <c r="C86" s="62" t="s">
        <v>101</v>
      </c>
      <c r="D86" s="2" t="s">
        <v>11</v>
      </c>
      <c r="E86" s="13">
        <v>1200</v>
      </c>
      <c r="F86" s="13">
        <v>0</v>
      </c>
      <c r="G86" s="14">
        <v>0</v>
      </c>
    </row>
    <row r="87" spans="1:7" ht="23.25" customHeight="1">
      <c r="A87" s="63" t="s">
        <v>29</v>
      </c>
      <c r="B87" s="55" t="s">
        <v>39</v>
      </c>
      <c r="C87" s="55" t="s">
        <v>14</v>
      </c>
      <c r="D87" s="2"/>
      <c r="E87" s="7">
        <f>E88+E96+E104+E92</f>
        <v>11749.800000000001</v>
      </c>
      <c r="F87" s="7">
        <f>F88+F96+F104+F92</f>
        <v>13060.300000000001</v>
      </c>
      <c r="G87" s="7">
        <f>G88+G96+G104+G92</f>
        <v>13065.499999999998</v>
      </c>
    </row>
    <row r="88" spans="1:7" ht="35.25" customHeight="1">
      <c r="A88" s="109" t="s">
        <v>32</v>
      </c>
      <c r="B88" s="110" t="s">
        <v>40</v>
      </c>
      <c r="C88" s="55"/>
      <c r="D88" s="55"/>
      <c r="E88" s="7">
        <f aca="true" t="shared" si="13" ref="E88:F90">E89</f>
        <v>1634.7</v>
      </c>
      <c r="F88" s="7">
        <f t="shared" si="13"/>
        <v>1700.1</v>
      </c>
      <c r="G88" s="8">
        <f>G89</f>
        <v>1768</v>
      </c>
    </row>
    <row r="89" spans="1:7" ht="30.75" customHeight="1">
      <c r="A89" s="72" t="s">
        <v>127</v>
      </c>
      <c r="B89" s="58" t="s">
        <v>189</v>
      </c>
      <c r="C89" s="58"/>
      <c r="D89" s="58"/>
      <c r="E89" s="10">
        <f t="shared" si="13"/>
        <v>1634.7</v>
      </c>
      <c r="F89" s="10">
        <f t="shared" si="13"/>
        <v>1700.1</v>
      </c>
      <c r="G89" s="3">
        <f>G90</f>
        <v>1768</v>
      </c>
    </row>
    <row r="90" spans="1:7" ht="61.5" customHeight="1">
      <c r="A90" s="111" t="s">
        <v>108</v>
      </c>
      <c r="B90" s="74" t="s">
        <v>189</v>
      </c>
      <c r="C90" s="74" t="s">
        <v>102</v>
      </c>
      <c r="D90" s="74"/>
      <c r="E90" s="28">
        <f t="shared" si="13"/>
        <v>1634.7</v>
      </c>
      <c r="F90" s="28">
        <f t="shared" si="13"/>
        <v>1700.1</v>
      </c>
      <c r="G90" s="4">
        <f>G91</f>
        <v>1768</v>
      </c>
    </row>
    <row r="91" spans="1:7" ht="53.25" customHeight="1">
      <c r="A91" s="61" t="s">
        <v>9</v>
      </c>
      <c r="B91" s="76" t="s">
        <v>189</v>
      </c>
      <c r="C91" s="76" t="s">
        <v>102</v>
      </c>
      <c r="D91" s="76" t="s">
        <v>33</v>
      </c>
      <c r="E91" s="25">
        <v>1634.7</v>
      </c>
      <c r="F91" s="25">
        <v>1700.1</v>
      </c>
      <c r="G91" s="5">
        <v>1768</v>
      </c>
    </row>
    <row r="92" spans="1:7" ht="53.25" customHeight="1">
      <c r="A92" s="112" t="s">
        <v>93</v>
      </c>
      <c r="B92" s="110" t="s">
        <v>94</v>
      </c>
      <c r="C92" s="110"/>
      <c r="D92" s="110"/>
      <c r="E92" s="20">
        <f aca="true" t="shared" si="14" ref="E92:F94">E93</f>
        <v>8.6</v>
      </c>
      <c r="F92" s="20">
        <f t="shared" si="14"/>
        <v>8.9</v>
      </c>
      <c r="G92" s="6">
        <f>G93</f>
        <v>9.3</v>
      </c>
    </row>
    <row r="93" spans="1:7" ht="30" customHeight="1">
      <c r="A93" s="72" t="s">
        <v>127</v>
      </c>
      <c r="B93" s="113" t="s">
        <v>190</v>
      </c>
      <c r="C93" s="113"/>
      <c r="D93" s="113"/>
      <c r="E93" s="21">
        <f t="shared" si="14"/>
        <v>8.6</v>
      </c>
      <c r="F93" s="21">
        <f t="shared" si="14"/>
        <v>8.9</v>
      </c>
      <c r="G93" s="22">
        <f>G94</f>
        <v>9.3</v>
      </c>
    </row>
    <row r="94" spans="1:7" ht="34.5" customHeight="1">
      <c r="A94" s="114" t="s">
        <v>109</v>
      </c>
      <c r="B94" s="115" t="s">
        <v>190</v>
      </c>
      <c r="C94" s="115" t="s">
        <v>103</v>
      </c>
      <c r="D94" s="115"/>
      <c r="E94" s="23">
        <f t="shared" si="14"/>
        <v>8.6</v>
      </c>
      <c r="F94" s="23">
        <f t="shared" si="14"/>
        <v>8.9</v>
      </c>
      <c r="G94" s="24">
        <f>G95</f>
        <v>9.3</v>
      </c>
    </row>
    <row r="95" spans="1:7" ht="27.75" customHeight="1">
      <c r="A95" s="61" t="s">
        <v>8</v>
      </c>
      <c r="B95" s="76" t="s">
        <v>190</v>
      </c>
      <c r="C95" s="76" t="s">
        <v>103</v>
      </c>
      <c r="D95" s="76" t="s">
        <v>0</v>
      </c>
      <c r="E95" s="25">
        <v>8.6</v>
      </c>
      <c r="F95" s="25">
        <v>8.9</v>
      </c>
      <c r="G95" s="5">
        <v>9.3</v>
      </c>
    </row>
    <row r="96" spans="1:7" ht="37.5" customHeight="1">
      <c r="A96" s="112" t="s">
        <v>30</v>
      </c>
      <c r="B96" s="110" t="s">
        <v>41</v>
      </c>
      <c r="C96" s="110"/>
      <c r="D96" s="110"/>
      <c r="E96" s="20">
        <f>E97+E100+E102</f>
        <v>10103</v>
      </c>
      <c r="F96" s="20">
        <f>F97+F100+F102</f>
        <v>11347.800000000001</v>
      </c>
      <c r="G96" s="20">
        <f>G97+G100+G102</f>
        <v>11284.699999999999</v>
      </c>
    </row>
    <row r="97" spans="1:7" ht="24" customHeight="1">
      <c r="A97" s="72" t="s">
        <v>127</v>
      </c>
      <c r="B97" s="58" t="s">
        <v>126</v>
      </c>
      <c r="C97" s="58"/>
      <c r="D97" s="58"/>
      <c r="E97" s="116">
        <f aca="true" t="shared" si="15" ref="E97:G98">E98</f>
        <v>8982.9</v>
      </c>
      <c r="F97" s="116">
        <f t="shared" si="15"/>
        <v>9857.7</v>
      </c>
      <c r="G97" s="117">
        <f t="shared" si="15"/>
        <v>10229.9</v>
      </c>
    </row>
    <row r="98" spans="1:7" ht="66" customHeight="1">
      <c r="A98" s="111" t="s">
        <v>108</v>
      </c>
      <c r="B98" s="74" t="s">
        <v>126</v>
      </c>
      <c r="C98" s="74" t="s">
        <v>102</v>
      </c>
      <c r="D98" s="74"/>
      <c r="E98" s="118">
        <f t="shared" si="15"/>
        <v>8982.9</v>
      </c>
      <c r="F98" s="118">
        <f t="shared" si="15"/>
        <v>9857.7</v>
      </c>
      <c r="G98" s="119">
        <f t="shared" si="15"/>
        <v>10229.9</v>
      </c>
    </row>
    <row r="99" spans="1:7" ht="48.75" customHeight="1">
      <c r="A99" s="61" t="s">
        <v>9</v>
      </c>
      <c r="B99" s="76" t="s">
        <v>126</v>
      </c>
      <c r="C99" s="76" t="s">
        <v>102</v>
      </c>
      <c r="D99" s="76" t="s">
        <v>1</v>
      </c>
      <c r="E99" s="120">
        <v>8982.9</v>
      </c>
      <c r="F99" s="120">
        <v>9857.7</v>
      </c>
      <c r="G99" s="121">
        <v>10229.9</v>
      </c>
    </row>
    <row r="100" spans="1:7" ht="33" customHeight="1">
      <c r="A100" s="59" t="s">
        <v>112</v>
      </c>
      <c r="B100" s="115" t="s">
        <v>126</v>
      </c>
      <c r="C100" s="115" t="s">
        <v>101</v>
      </c>
      <c r="D100" s="115"/>
      <c r="E100" s="122">
        <f>E101</f>
        <v>961.6</v>
      </c>
      <c r="F100" s="122">
        <f>F101</f>
        <v>1331.6</v>
      </c>
      <c r="G100" s="123">
        <f>G101</f>
        <v>896.3</v>
      </c>
    </row>
    <row r="101" spans="1:7" ht="52.5" customHeight="1">
      <c r="A101" s="61" t="s">
        <v>9</v>
      </c>
      <c r="B101" s="124" t="s">
        <v>126</v>
      </c>
      <c r="C101" s="124" t="s">
        <v>101</v>
      </c>
      <c r="D101" s="124" t="s">
        <v>1</v>
      </c>
      <c r="E101" s="125">
        <f>1019.2-57.6</f>
        <v>961.6</v>
      </c>
      <c r="F101" s="125">
        <v>1331.6</v>
      </c>
      <c r="G101" s="126">
        <v>896.3</v>
      </c>
    </row>
    <row r="102" spans="1:7" ht="26.25" customHeight="1">
      <c r="A102" s="114" t="s">
        <v>109</v>
      </c>
      <c r="B102" s="115" t="s">
        <v>126</v>
      </c>
      <c r="C102" s="115" t="s">
        <v>103</v>
      </c>
      <c r="D102" s="115"/>
      <c r="E102" s="23">
        <f>E103</f>
        <v>158.5</v>
      </c>
      <c r="F102" s="122">
        <f>F103</f>
        <v>158.5</v>
      </c>
      <c r="G102" s="123">
        <f>G103</f>
        <v>158.5</v>
      </c>
    </row>
    <row r="103" spans="1:7" ht="52.5" customHeight="1">
      <c r="A103" s="61" t="s">
        <v>9</v>
      </c>
      <c r="B103" s="124" t="s">
        <v>126</v>
      </c>
      <c r="C103" s="124" t="s">
        <v>103</v>
      </c>
      <c r="D103" s="124" t="s">
        <v>1</v>
      </c>
      <c r="E103" s="48">
        <v>158.5</v>
      </c>
      <c r="F103" s="125">
        <v>158.5</v>
      </c>
      <c r="G103" s="126">
        <v>158.5</v>
      </c>
    </row>
    <row r="104" spans="1:7" ht="48" customHeight="1">
      <c r="A104" s="127" t="s">
        <v>80</v>
      </c>
      <c r="B104" s="128" t="s">
        <v>81</v>
      </c>
      <c r="C104" s="124"/>
      <c r="D104" s="128"/>
      <c r="E104" s="129">
        <f aca="true" t="shared" si="16" ref="E104:F106">E105</f>
        <v>3.5</v>
      </c>
      <c r="F104" s="129">
        <f t="shared" si="16"/>
        <v>3.5</v>
      </c>
      <c r="G104" s="130">
        <f>G105</f>
        <v>3.5</v>
      </c>
    </row>
    <row r="105" spans="1:7" ht="30" customHeight="1">
      <c r="A105" s="72" t="s">
        <v>125</v>
      </c>
      <c r="B105" s="58" t="s">
        <v>82</v>
      </c>
      <c r="C105" s="58"/>
      <c r="D105" s="58"/>
      <c r="E105" s="116">
        <f t="shared" si="16"/>
        <v>3.5</v>
      </c>
      <c r="F105" s="116">
        <f t="shared" si="16"/>
        <v>3.5</v>
      </c>
      <c r="G105" s="117">
        <f>G106</f>
        <v>3.5</v>
      </c>
    </row>
    <row r="106" spans="1:7" ht="48" customHeight="1">
      <c r="A106" s="59" t="s">
        <v>112</v>
      </c>
      <c r="B106" s="74" t="s">
        <v>82</v>
      </c>
      <c r="C106" s="74" t="s">
        <v>101</v>
      </c>
      <c r="D106" s="74"/>
      <c r="E106" s="118">
        <f t="shared" si="16"/>
        <v>3.5</v>
      </c>
      <c r="F106" s="118">
        <f t="shared" si="16"/>
        <v>3.5</v>
      </c>
      <c r="G106" s="119">
        <f>G107</f>
        <v>3.5</v>
      </c>
    </row>
    <row r="107" spans="1:7" ht="48" customHeight="1">
      <c r="A107" s="61" t="s">
        <v>9</v>
      </c>
      <c r="B107" s="76" t="s">
        <v>82</v>
      </c>
      <c r="C107" s="76" t="s">
        <v>101</v>
      </c>
      <c r="D107" s="76" t="s">
        <v>1</v>
      </c>
      <c r="E107" s="120">
        <v>3.5</v>
      </c>
      <c r="F107" s="120">
        <v>3.5</v>
      </c>
      <c r="G107" s="121">
        <v>3.5</v>
      </c>
    </row>
    <row r="108" spans="1:7" ht="64.5" customHeight="1">
      <c r="A108" s="51" t="s">
        <v>178</v>
      </c>
      <c r="B108" s="55" t="s">
        <v>67</v>
      </c>
      <c r="C108" s="55"/>
      <c r="D108" s="55"/>
      <c r="E108" s="7">
        <f aca="true" t="shared" si="17" ref="E108:G109">E110</f>
        <v>44.5</v>
      </c>
      <c r="F108" s="7">
        <f t="shared" si="17"/>
        <v>46.3</v>
      </c>
      <c r="G108" s="8">
        <f t="shared" si="17"/>
        <v>48.1</v>
      </c>
    </row>
    <row r="109" spans="1:7" ht="17.25" customHeight="1">
      <c r="A109" s="51" t="s">
        <v>132</v>
      </c>
      <c r="B109" s="55" t="s">
        <v>175</v>
      </c>
      <c r="C109" s="55"/>
      <c r="D109" s="55"/>
      <c r="E109" s="7">
        <f t="shared" si="17"/>
        <v>44.5</v>
      </c>
      <c r="F109" s="7">
        <f t="shared" si="17"/>
        <v>46.3</v>
      </c>
      <c r="G109" s="8">
        <f t="shared" si="17"/>
        <v>48.1</v>
      </c>
    </row>
    <row r="110" spans="1:7" ht="33.75" customHeight="1">
      <c r="A110" s="52" t="s">
        <v>179</v>
      </c>
      <c r="B110" s="64" t="s">
        <v>176</v>
      </c>
      <c r="C110" s="66"/>
      <c r="D110" s="66"/>
      <c r="E110" s="26">
        <f aca="true" t="shared" si="18" ref="E110:F112">E111</f>
        <v>44.5</v>
      </c>
      <c r="F110" s="26">
        <f t="shared" si="18"/>
        <v>46.3</v>
      </c>
      <c r="G110" s="27">
        <f>G111</f>
        <v>48.1</v>
      </c>
    </row>
    <row r="111" spans="1:7" ht="36" customHeight="1">
      <c r="A111" s="159" t="s">
        <v>180</v>
      </c>
      <c r="B111" s="58" t="s">
        <v>177</v>
      </c>
      <c r="C111" s="58"/>
      <c r="D111" s="58"/>
      <c r="E111" s="10">
        <f t="shared" si="18"/>
        <v>44.5</v>
      </c>
      <c r="F111" s="10">
        <f t="shared" si="18"/>
        <v>46.3</v>
      </c>
      <c r="G111" s="3">
        <f>G112</f>
        <v>48.1</v>
      </c>
    </row>
    <row r="112" spans="1:7" ht="34.5" customHeight="1">
      <c r="A112" s="59" t="s">
        <v>112</v>
      </c>
      <c r="B112" s="60" t="s">
        <v>177</v>
      </c>
      <c r="C112" s="60" t="s">
        <v>101</v>
      </c>
      <c r="D112" s="60"/>
      <c r="E112" s="11">
        <f t="shared" si="18"/>
        <v>44.5</v>
      </c>
      <c r="F112" s="11">
        <f t="shared" si="18"/>
        <v>46.3</v>
      </c>
      <c r="G112" s="12">
        <f>G113</f>
        <v>48.1</v>
      </c>
    </row>
    <row r="113" spans="1:7" ht="18" customHeight="1">
      <c r="A113" s="61" t="s">
        <v>12</v>
      </c>
      <c r="B113" s="62" t="s">
        <v>177</v>
      </c>
      <c r="C113" s="62" t="s">
        <v>101</v>
      </c>
      <c r="D113" s="62" t="s">
        <v>11</v>
      </c>
      <c r="E113" s="13">
        <v>44.5</v>
      </c>
      <c r="F113" s="13">
        <v>46.3</v>
      </c>
      <c r="G113" s="14">
        <v>48.1</v>
      </c>
    </row>
    <row r="114" spans="1:7" ht="67.5" customHeight="1">
      <c r="A114" s="51" t="s">
        <v>186</v>
      </c>
      <c r="B114" s="55" t="s">
        <v>181</v>
      </c>
      <c r="C114" s="55"/>
      <c r="D114" s="55"/>
      <c r="E114" s="7">
        <f>E116</f>
        <v>1249.8000000000002</v>
      </c>
      <c r="F114" s="7">
        <f>F116</f>
        <v>1382.3</v>
      </c>
      <c r="G114" s="8">
        <f>G116</f>
        <v>502.6</v>
      </c>
    </row>
    <row r="115" spans="1:7" ht="20.25" customHeight="1">
      <c r="A115" s="51" t="s">
        <v>132</v>
      </c>
      <c r="B115" s="55" t="s">
        <v>182</v>
      </c>
      <c r="C115" s="55"/>
      <c r="D115" s="55"/>
      <c r="E115" s="7">
        <f>E116</f>
        <v>1249.8000000000002</v>
      </c>
      <c r="F115" s="7">
        <f>F116</f>
        <v>1382.3</v>
      </c>
      <c r="G115" s="7">
        <f>G116</f>
        <v>502.6</v>
      </c>
    </row>
    <row r="116" spans="1:7" ht="34.5" customHeight="1">
      <c r="A116" s="160" t="s">
        <v>187</v>
      </c>
      <c r="B116" s="64" t="s">
        <v>188</v>
      </c>
      <c r="C116" s="66"/>
      <c r="D116" s="66"/>
      <c r="E116" s="26">
        <f>E117+E120+E123</f>
        <v>1249.8000000000002</v>
      </c>
      <c r="F116" s="26">
        <f>F117+F120+F123</f>
        <v>1382.3</v>
      </c>
      <c r="G116" s="26">
        <f>G117+G120+G123</f>
        <v>502.6</v>
      </c>
    </row>
    <row r="117" spans="1:7" ht="23.25" customHeight="1">
      <c r="A117" s="72" t="s">
        <v>58</v>
      </c>
      <c r="B117" s="58" t="s">
        <v>183</v>
      </c>
      <c r="C117" s="58"/>
      <c r="D117" s="58"/>
      <c r="E117" s="10">
        <f aca="true" t="shared" si="19" ref="E117:G118">E118</f>
        <v>789.1</v>
      </c>
      <c r="F117" s="10">
        <f t="shared" si="19"/>
        <v>879.3</v>
      </c>
      <c r="G117" s="3">
        <f t="shared" si="19"/>
        <v>255</v>
      </c>
    </row>
    <row r="118" spans="1:7" ht="30">
      <c r="A118" s="59" t="s">
        <v>112</v>
      </c>
      <c r="B118" s="60" t="s">
        <v>183</v>
      </c>
      <c r="C118" s="60" t="s">
        <v>101</v>
      </c>
      <c r="D118" s="60"/>
      <c r="E118" s="11">
        <f t="shared" si="19"/>
        <v>789.1</v>
      </c>
      <c r="F118" s="11">
        <f t="shared" si="19"/>
        <v>879.3</v>
      </c>
      <c r="G118" s="12">
        <f t="shared" si="19"/>
        <v>255</v>
      </c>
    </row>
    <row r="119" spans="1:7" ht="34.5" customHeight="1">
      <c r="A119" s="61" t="s">
        <v>12</v>
      </c>
      <c r="B119" s="62" t="s">
        <v>183</v>
      </c>
      <c r="C119" s="62" t="s">
        <v>101</v>
      </c>
      <c r="D119" s="62" t="s">
        <v>11</v>
      </c>
      <c r="E119" s="13">
        <v>789.1</v>
      </c>
      <c r="F119" s="13">
        <v>879.3</v>
      </c>
      <c r="G119" s="14">
        <v>255</v>
      </c>
    </row>
    <row r="120" spans="1:7" ht="51.75" customHeight="1">
      <c r="A120" s="72" t="s">
        <v>76</v>
      </c>
      <c r="B120" s="58" t="s">
        <v>184</v>
      </c>
      <c r="C120" s="58"/>
      <c r="D120" s="58"/>
      <c r="E120" s="10">
        <f aca="true" t="shared" si="20" ref="E120:G124">E121</f>
        <v>375.8</v>
      </c>
      <c r="F120" s="10">
        <f t="shared" si="20"/>
        <v>503</v>
      </c>
      <c r="G120" s="3">
        <f t="shared" si="20"/>
        <v>155.7</v>
      </c>
    </row>
    <row r="121" spans="1:7" ht="34.5" customHeight="1">
      <c r="A121" s="59" t="s">
        <v>112</v>
      </c>
      <c r="B121" s="60" t="s">
        <v>184</v>
      </c>
      <c r="C121" s="60" t="s">
        <v>101</v>
      </c>
      <c r="D121" s="60"/>
      <c r="E121" s="11">
        <f t="shared" si="20"/>
        <v>375.8</v>
      </c>
      <c r="F121" s="11">
        <f t="shared" si="20"/>
        <v>503</v>
      </c>
      <c r="G121" s="12">
        <f t="shared" si="20"/>
        <v>155.7</v>
      </c>
    </row>
    <row r="122" spans="1:7" ht="34.5" customHeight="1">
      <c r="A122" s="61" t="s">
        <v>12</v>
      </c>
      <c r="B122" s="62" t="s">
        <v>184</v>
      </c>
      <c r="C122" s="62" t="s">
        <v>101</v>
      </c>
      <c r="D122" s="62" t="s">
        <v>11</v>
      </c>
      <c r="E122" s="13">
        <v>375.8</v>
      </c>
      <c r="F122" s="13">
        <v>503</v>
      </c>
      <c r="G122" s="14">
        <v>155.7</v>
      </c>
    </row>
    <row r="123" spans="1:7" ht="34.5" customHeight="1">
      <c r="A123" s="72" t="s">
        <v>120</v>
      </c>
      <c r="B123" s="58" t="s">
        <v>185</v>
      </c>
      <c r="C123" s="58"/>
      <c r="D123" s="58"/>
      <c r="E123" s="10">
        <f t="shared" si="20"/>
        <v>84.9</v>
      </c>
      <c r="F123" s="10">
        <f t="shared" si="20"/>
        <v>0</v>
      </c>
      <c r="G123" s="3">
        <f t="shared" si="20"/>
        <v>91.9</v>
      </c>
    </row>
    <row r="124" spans="1:7" ht="34.5" customHeight="1">
      <c r="A124" s="59" t="s">
        <v>112</v>
      </c>
      <c r="B124" s="60" t="s">
        <v>185</v>
      </c>
      <c r="C124" s="60" t="s">
        <v>101</v>
      </c>
      <c r="D124" s="60"/>
      <c r="E124" s="11">
        <f t="shared" si="20"/>
        <v>84.9</v>
      </c>
      <c r="F124" s="11">
        <f t="shared" si="20"/>
        <v>0</v>
      </c>
      <c r="G124" s="12">
        <f t="shared" si="20"/>
        <v>91.9</v>
      </c>
    </row>
    <row r="125" spans="1:7" ht="34.5" customHeight="1">
      <c r="A125" s="61" t="s">
        <v>12</v>
      </c>
      <c r="B125" s="62" t="s">
        <v>185</v>
      </c>
      <c r="C125" s="62" t="s">
        <v>101</v>
      </c>
      <c r="D125" s="62" t="s">
        <v>11</v>
      </c>
      <c r="E125" s="13">
        <v>84.9</v>
      </c>
      <c r="F125" s="13">
        <v>0</v>
      </c>
      <c r="G125" s="14">
        <v>91.9</v>
      </c>
    </row>
    <row r="126" spans="1:7" ht="15.75">
      <c r="A126" s="165" t="s">
        <v>44</v>
      </c>
      <c r="B126" s="166" t="s">
        <v>42</v>
      </c>
      <c r="C126" s="167"/>
      <c r="D126" s="167"/>
      <c r="E126" s="168">
        <f>E127</f>
        <v>2690.8999999999996</v>
      </c>
      <c r="F126" s="131">
        <f>F127</f>
        <v>798.1</v>
      </c>
      <c r="G126" s="132">
        <f>G127</f>
        <v>154.60000000000002</v>
      </c>
    </row>
    <row r="127" spans="1:7" ht="15.75">
      <c r="A127" s="169" t="s">
        <v>31</v>
      </c>
      <c r="B127" s="166" t="s">
        <v>43</v>
      </c>
      <c r="C127" s="166"/>
      <c r="D127" s="166"/>
      <c r="E127" s="170">
        <f>E128+E131+E134+E137+E149+E160+E163+E166+E157+E169+E152+E140+E143+E146</f>
        <v>2690.8999999999996</v>
      </c>
      <c r="F127" s="170">
        <f>F128+F131+F134+F137+F149+F160+F163+F166+F157+F169+F152+F140+F143+F146</f>
        <v>798.1</v>
      </c>
      <c r="G127" s="170">
        <f>G128+G131+G134+G137+G149+G160+G163+G166+G157+G169+G152+G140+G143+G146</f>
        <v>154.60000000000002</v>
      </c>
    </row>
    <row r="128" spans="1:7" ht="15">
      <c r="A128" s="171" t="s">
        <v>59</v>
      </c>
      <c r="B128" s="172" t="s">
        <v>60</v>
      </c>
      <c r="C128" s="172"/>
      <c r="D128" s="172"/>
      <c r="E128" s="173">
        <f aca="true" t="shared" si="21" ref="E128:G129">E129</f>
        <v>495.9</v>
      </c>
      <c r="F128" s="10">
        <f t="shared" si="21"/>
        <v>0</v>
      </c>
      <c r="G128" s="3">
        <f t="shared" si="21"/>
        <v>0</v>
      </c>
    </row>
    <row r="129" spans="1:7" ht="15">
      <c r="A129" s="174" t="s">
        <v>111</v>
      </c>
      <c r="B129" s="175" t="s">
        <v>60</v>
      </c>
      <c r="C129" s="175" t="s">
        <v>104</v>
      </c>
      <c r="D129" s="175"/>
      <c r="E129" s="176">
        <f t="shared" si="21"/>
        <v>495.9</v>
      </c>
      <c r="F129" s="28">
        <f t="shared" si="21"/>
        <v>0</v>
      </c>
      <c r="G129" s="4">
        <f t="shared" si="21"/>
        <v>0</v>
      </c>
    </row>
    <row r="130" spans="1:7" ht="15">
      <c r="A130" s="177" t="s">
        <v>19</v>
      </c>
      <c r="B130" s="178" t="s">
        <v>60</v>
      </c>
      <c r="C130" s="178" t="s">
        <v>104</v>
      </c>
      <c r="D130" s="178" t="s">
        <v>20</v>
      </c>
      <c r="E130" s="179">
        <v>495.9</v>
      </c>
      <c r="F130" s="25">
        <v>0</v>
      </c>
      <c r="G130" s="5">
        <v>0</v>
      </c>
    </row>
    <row r="131" spans="1:7" ht="15">
      <c r="A131" s="72" t="s">
        <v>61</v>
      </c>
      <c r="B131" s="58" t="s">
        <v>62</v>
      </c>
      <c r="C131" s="58"/>
      <c r="D131" s="58"/>
      <c r="E131" s="10">
        <f aca="true" t="shared" si="22" ref="E131:G132">E132</f>
        <v>50</v>
      </c>
      <c r="F131" s="10">
        <f t="shared" si="22"/>
        <v>0</v>
      </c>
      <c r="G131" s="3">
        <f t="shared" si="22"/>
        <v>0</v>
      </c>
    </row>
    <row r="132" spans="1:7" ht="15">
      <c r="A132" s="111" t="s">
        <v>110</v>
      </c>
      <c r="B132" s="74" t="s">
        <v>62</v>
      </c>
      <c r="C132" s="74" t="s">
        <v>105</v>
      </c>
      <c r="D132" s="74"/>
      <c r="E132" s="28">
        <f t="shared" si="22"/>
        <v>50</v>
      </c>
      <c r="F132" s="28">
        <f t="shared" si="22"/>
        <v>0</v>
      </c>
      <c r="G132" s="4">
        <f t="shared" si="22"/>
        <v>0</v>
      </c>
    </row>
    <row r="133" spans="1:7" ht="15">
      <c r="A133" s="61" t="s">
        <v>23</v>
      </c>
      <c r="B133" s="76" t="s">
        <v>62</v>
      </c>
      <c r="C133" s="76" t="s">
        <v>105</v>
      </c>
      <c r="D133" s="76" t="s">
        <v>24</v>
      </c>
      <c r="E133" s="25">
        <v>50</v>
      </c>
      <c r="F133" s="25">
        <v>0</v>
      </c>
      <c r="G133" s="5">
        <v>0</v>
      </c>
    </row>
    <row r="134" spans="1:7" ht="15">
      <c r="A134" s="72" t="s">
        <v>54</v>
      </c>
      <c r="B134" s="58" t="s">
        <v>55</v>
      </c>
      <c r="C134" s="58"/>
      <c r="D134" s="58"/>
      <c r="E134" s="10">
        <f aca="true" t="shared" si="23" ref="E134:G135">E135</f>
        <v>100</v>
      </c>
      <c r="F134" s="10">
        <f t="shared" si="23"/>
        <v>0</v>
      </c>
      <c r="G134" s="3">
        <f t="shared" si="23"/>
        <v>0</v>
      </c>
    </row>
    <row r="135" spans="1:7" ht="15">
      <c r="A135" s="133" t="s">
        <v>109</v>
      </c>
      <c r="B135" s="74" t="s">
        <v>55</v>
      </c>
      <c r="C135" s="74" t="s">
        <v>103</v>
      </c>
      <c r="D135" s="74"/>
      <c r="E135" s="28">
        <f t="shared" si="23"/>
        <v>100</v>
      </c>
      <c r="F135" s="28">
        <f t="shared" si="23"/>
        <v>0</v>
      </c>
      <c r="G135" s="4">
        <f t="shared" si="23"/>
        <v>0</v>
      </c>
    </row>
    <row r="136" spans="1:7" ht="15">
      <c r="A136" s="61" t="s">
        <v>28</v>
      </c>
      <c r="B136" s="76" t="s">
        <v>55</v>
      </c>
      <c r="C136" s="76" t="s">
        <v>103</v>
      </c>
      <c r="D136" s="76" t="s">
        <v>10</v>
      </c>
      <c r="E136" s="25">
        <v>100</v>
      </c>
      <c r="F136" s="25">
        <v>0</v>
      </c>
      <c r="G136" s="5">
        <v>0</v>
      </c>
    </row>
    <row r="137" spans="1:7" ht="15">
      <c r="A137" s="67" t="s">
        <v>56</v>
      </c>
      <c r="B137" s="58" t="s">
        <v>57</v>
      </c>
      <c r="C137" s="58"/>
      <c r="D137" s="58"/>
      <c r="E137" s="10">
        <f aca="true" t="shared" si="24" ref="E137:G138">E138</f>
        <v>22</v>
      </c>
      <c r="F137" s="10">
        <f t="shared" si="24"/>
        <v>22.9</v>
      </c>
      <c r="G137" s="3">
        <f t="shared" si="24"/>
        <v>23.8</v>
      </c>
    </row>
    <row r="138" spans="1:7" ht="30">
      <c r="A138" s="59" t="s">
        <v>112</v>
      </c>
      <c r="B138" s="74" t="s">
        <v>57</v>
      </c>
      <c r="C138" s="74" t="s">
        <v>101</v>
      </c>
      <c r="D138" s="74"/>
      <c r="E138" s="28">
        <f t="shared" si="24"/>
        <v>22</v>
      </c>
      <c r="F138" s="28">
        <f t="shared" si="24"/>
        <v>22.9</v>
      </c>
      <c r="G138" s="4">
        <f t="shared" si="24"/>
        <v>23.8</v>
      </c>
    </row>
    <row r="139" spans="1:7" ht="15">
      <c r="A139" s="61" t="s">
        <v>2</v>
      </c>
      <c r="B139" s="76" t="s">
        <v>57</v>
      </c>
      <c r="C139" s="76" t="s">
        <v>101</v>
      </c>
      <c r="D139" s="76" t="s">
        <v>22</v>
      </c>
      <c r="E139" s="25">
        <v>22</v>
      </c>
      <c r="F139" s="25">
        <v>22.9</v>
      </c>
      <c r="G139" s="5">
        <v>23.8</v>
      </c>
    </row>
    <row r="140" spans="1:7" ht="45">
      <c r="A140" s="67" t="s">
        <v>89</v>
      </c>
      <c r="B140" s="58" t="s">
        <v>88</v>
      </c>
      <c r="C140" s="58"/>
      <c r="D140" s="58"/>
      <c r="E140" s="10">
        <f aca="true" t="shared" si="25" ref="E140:G141">E141</f>
        <v>306</v>
      </c>
      <c r="F140" s="10">
        <f t="shared" si="25"/>
        <v>0</v>
      </c>
      <c r="G140" s="3">
        <f t="shared" si="25"/>
        <v>0</v>
      </c>
    </row>
    <row r="141" spans="1:7" ht="30">
      <c r="A141" s="59" t="s">
        <v>112</v>
      </c>
      <c r="B141" s="74" t="s">
        <v>88</v>
      </c>
      <c r="C141" s="74" t="s">
        <v>101</v>
      </c>
      <c r="D141" s="74"/>
      <c r="E141" s="28">
        <f t="shared" si="25"/>
        <v>306</v>
      </c>
      <c r="F141" s="28">
        <f t="shared" si="25"/>
        <v>0</v>
      </c>
      <c r="G141" s="4">
        <f t="shared" si="25"/>
        <v>0</v>
      </c>
    </row>
    <row r="142" spans="1:7" ht="15">
      <c r="A142" s="61" t="s">
        <v>2</v>
      </c>
      <c r="B142" s="76" t="s">
        <v>88</v>
      </c>
      <c r="C142" s="76" t="s">
        <v>101</v>
      </c>
      <c r="D142" s="76" t="s">
        <v>22</v>
      </c>
      <c r="E142" s="25">
        <v>306</v>
      </c>
      <c r="F142" s="25">
        <v>0</v>
      </c>
      <c r="G142" s="5">
        <v>0</v>
      </c>
    </row>
    <row r="143" spans="1:7" ht="15">
      <c r="A143" s="67" t="s">
        <v>97</v>
      </c>
      <c r="B143" s="58" t="s">
        <v>96</v>
      </c>
      <c r="C143" s="58"/>
      <c r="D143" s="58"/>
      <c r="E143" s="10">
        <f aca="true" t="shared" si="26" ref="E143:G144">E144</f>
        <v>75</v>
      </c>
      <c r="F143" s="10">
        <f t="shared" si="26"/>
        <v>90</v>
      </c>
      <c r="G143" s="3">
        <f t="shared" si="26"/>
        <v>0</v>
      </c>
    </row>
    <row r="144" spans="1:7" ht="30">
      <c r="A144" s="59" t="s">
        <v>112</v>
      </c>
      <c r="B144" s="74" t="s">
        <v>96</v>
      </c>
      <c r="C144" s="74" t="s">
        <v>101</v>
      </c>
      <c r="D144" s="74"/>
      <c r="E144" s="28">
        <f t="shared" si="26"/>
        <v>75</v>
      </c>
      <c r="F144" s="28">
        <f t="shared" si="26"/>
        <v>90</v>
      </c>
      <c r="G144" s="4">
        <f t="shared" si="26"/>
        <v>0</v>
      </c>
    </row>
    <row r="145" spans="1:7" ht="15">
      <c r="A145" s="61" t="s">
        <v>85</v>
      </c>
      <c r="B145" s="76" t="s">
        <v>96</v>
      </c>
      <c r="C145" s="76" t="s">
        <v>101</v>
      </c>
      <c r="D145" s="76" t="s">
        <v>86</v>
      </c>
      <c r="E145" s="25">
        <v>75</v>
      </c>
      <c r="F145" s="25">
        <v>90</v>
      </c>
      <c r="G145" s="5">
        <v>0</v>
      </c>
    </row>
    <row r="146" spans="1:7" ht="30">
      <c r="A146" s="72" t="s">
        <v>99</v>
      </c>
      <c r="B146" s="58" t="s">
        <v>98</v>
      </c>
      <c r="C146" s="58"/>
      <c r="D146" s="58"/>
      <c r="E146" s="10">
        <f aca="true" t="shared" si="27" ref="E146:G147">E147</f>
        <v>235.1</v>
      </c>
      <c r="F146" s="10">
        <f t="shared" si="27"/>
        <v>244.5</v>
      </c>
      <c r="G146" s="10">
        <f t="shared" si="27"/>
        <v>0</v>
      </c>
    </row>
    <row r="147" spans="1:7" ht="30">
      <c r="A147" s="59" t="s">
        <v>112</v>
      </c>
      <c r="B147" s="74" t="s">
        <v>98</v>
      </c>
      <c r="C147" s="74" t="s">
        <v>101</v>
      </c>
      <c r="D147" s="74"/>
      <c r="E147" s="28">
        <f t="shared" si="27"/>
        <v>235.1</v>
      </c>
      <c r="F147" s="28">
        <f t="shared" si="27"/>
        <v>244.5</v>
      </c>
      <c r="G147" s="4">
        <f t="shared" si="27"/>
        <v>0</v>
      </c>
    </row>
    <row r="148" spans="1:7" ht="15">
      <c r="A148" s="61" t="s">
        <v>5</v>
      </c>
      <c r="B148" s="76" t="s">
        <v>98</v>
      </c>
      <c r="C148" s="76" t="s">
        <v>101</v>
      </c>
      <c r="D148" s="76" t="s">
        <v>6</v>
      </c>
      <c r="E148" s="25">
        <v>235.1</v>
      </c>
      <c r="F148" s="25">
        <v>244.5</v>
      </c>
      <c r="G148" s="5">
        <v>0</v>
      </c>
    </row>
    <row r="149" spans="1:7" ht="30">
      <c r="A149" s="67" t="s">
        <v>174</v>
      </c>
      <c r="B149" s="58" t="s">
        <v>173</v>
      </c>
      <c r="C149" s="58"/>
      <c r="D149" s="58"/>
      <c r="E149" s="10">
        <f aca="true" t="shared" si="28" ref="E149:G150">E150</f>
        <v>507.1</v>
      </c>
      <c r="F149" s="10">
        <f t="shared" si="28"/>
        <v>0</v>
      </c>
      <c r="G149" s="10">
        <f t="shared" si="28"/>
        <v>0</v>
      </c>
    </row>
    <row r="150" spans="1:7" ht="30">
      <c r="A150" s="59" t="s">
        <v>112</v>
      </c>
      <c r="B150" s="74" t="s">
        <v>173</v>
      </c>
      <c r="C150" s="74" t="s">
        <v>101</v>
      </c>
      <c r="D150" s="74"/>
      <c r="E150" s="28">
        <f t="shared" si="28"/>
        <v>507.1</v>
      </c>
      <c r="F150" s="28">
        <f t="shared" si="28"/>
        <v>0</v>
      </c>
      <c r="G150" s="4">
        <f t="shared" si="28"/>
        <v>0</v>
      </c>
    </row>
    <row r="151" spans="1:7" ht="15">
      <c r="A151" s="61" t="s">
        <v>3</v>
      </c>
      <c r="B151" s="76" t="s">
        <v>173</v>
      </c>
      <c r="C151" s="76" t="s">
        <v>101</v>
      </c>
      <c r="D151" s="76" t="s">
        <v>4</v>
      </c>
      <c r="E151" s="25">
        <v>507.1</v>
      </c>
      <c r="F151" s="25">
        <v>0</v>
      </c>
      <c r="G151" s="5">
        <v>0</v>
      </c>
    </row>
    <row r="152" spans="1:7" ht="30">
      <c r="A152" s="135" t="s">
        <v>87</v>
      </c>
      <c r="B152" s="92" t="s">
        <v>71</v>
      </c>
      <c r="C152" s="136"/>
      <c r="D152" s="92"/>
      <c r="E152" s="137">
        <f>E155+E153</f>
        <v>299.6</v>
      </c>
      <c r="F152" s="138">
        <f>F155+F153</f>
        <v>309.9</v>
      </c>
      <c r="G152" s="139">
        <f>G155+G153</f>
        <v>0</v>
      </c>
    </row>
    <row r="153" spans="1:7" ht="60">
      <c r="A153" s="70" t="s">
        <v>108</v>
      </c>
      <c r="B153" s="74" t="s">
        <v>71</v>
      </c>
      <c r="C153" s="74" t="s">
        <v>102</v>
      </c>
      <c r="D153" s="74"/>
      <c r="E153" s="77">
        <f>E154</f>
        <v>252.6</v>
      </c>
      <c r="F153" s="11">
        <f>F154</f>
        <v>262.9</v>
      </c>
      <c r="G153" s="12">
        <f>G154</f>
        <v>0</v>
      </c>
    </row>
    <row r="154" spans="1:7" ht="15">
      <c r="A154" s="61" t="s">
        <v>73</v>
      </c>
      <c r="B154" s="76" t="s">
        <v>71</v>
      </c>
      <c r="C154" s="76" t="s">
        <v>102</v>
      </c>
      <c r="D154" s="76" t="s">
        <v>72</v>
      </c>
      <c r="E154" s="78">
        <v>252.6</v>
      </c>
      <c r="F154" s="13">
        <v>262.9</v>
      </c>
      <c r="G154" s="14">
        <v>0</v>
      </c>
    </row>
    <row r="155" spans="1:7" ht="30">
      <c r="A155" s="59" t="s">
        <v>112</v>
      </c>
      <c r="B155" s="74" t="s">
        <v>71</v>
      </c>
      <c r="C155" s="74" t="s">
        <v>101</v>
      </c>
      <c r="D155" s="74"/>
      <c r="E155" s="11">
        <f>E156</f>
        <v>47</v>
      </c>
      <c r="F155" s="11">
        <f>F156</f>
        <v>47</v>
      </c>
      <c r="G155" s="12">
        <f>G156</f>
        <v>0</v>
      </c>
    </row>
    <row r="156" spans="1:7" ht="15">
      <c r="A156" s="61" t="s">
        <v>73</v>
      </c>
      <c r="B156" s="76" t="s">
        <v>71</v>
      </c>
      <c r="C156" s="76" t="s">
        <v>101</v>
      </c>
      <c r="D156" s="76" t="s">
        <v>72</v>
      </c>
      <c r="E156" s="13">
        <v>47</v>
      </c>
      <c r="F156" s="13">
        <v>47</v>
      </c>
      <c r="G156" s="14">
        <v>0</v>
      </c>
    </row>
    <row r="157" spans="1:7" ht="30">
      <c r="A157" s="140" t="s">
        <v>49</v>
      </c>
      <c r="B157" s="73" t="s">
        <v>50</v>
      </c>
      <c r="C157" s="73"/>
      <c r="D157" s="73"/>
      <c r="E157" s="36">
        <f aca="true" t="shared" si="29" ref="E157:G158">E158</f>
        <v>130.8</v>
      </c>
      <c r="F157" s="36">
        <f t="shared" si="29"/>
        <v>130.8</v>
      </c>
      <c r="G157" s="37">
        <f t="shared" si="29"/>
        <v>130.8</v>
      </c>
    </row>
    <row r="158" spans="1:7" ht="30">
      <c r="A158" s="70" t="s">
        <v>112</v>
      </c>
      <c r="B158" s="74" t="s">
        <v>50</v>
      </c>
      <c r="C158" s="74" t="s">
        <v>101</v>
      </c>
      <c r="D158" s="74"/>
      <c r="E158" s="11">
        <f t="shared" si="29"/>
        <v>130.8</v>
      </c>
      <c r="F158" s="11">
        <f t="shared" si="29"/>
        <v>130.8</v>
      </c>
      <c r="G158" s="12">
        <f t="shared" si="29"/>
        <v>130.8</v>
      </c>
    </row>
    <row r="159" spans="1:7" ht="15">
      <c r="A159" s="61" t="s">
        <v>26</v>
      </c>
      <c r="B159" s="76" t="s">
        <v>50</v>
      </c>
      <c r="C159" s="76" t="s">
        <v>101</v>
      </c>
      <c r="D159" s="76" t="s">
        <v>27</v>
      </c>
      <c r="E159" s="13">
        <v>130.8</v>
      </c>
      <c r="F159" s="13">
        <v>130.8</v>
      </c>
      <c r="G159" s="14">
        <v>130.8</v>
      </c>
    </row>
    <row r="160" spans="1:7" ht="30">
      <c r="A160" s="72" t="s">
        <v>74</v>
      </c>
      <c r="B160" s="58" t="s">
        <v>51</v>
      </c>
      <c r="C160" s="58"/>
      <c r="D160" s="58"/>
      <c r="E160" s="10">
        <f aca="true" t="shared" si="30" ref="E160:G161">E161</f>
        <v>228.3</v>
      </c>
      <c r="F160" s="10">
        <f t="shared" si="30"/>
        <v>0</v>
      </c>
      <c r="G160" s="3">
        <f t="shared" si="30"/>
        <v>0</v>
      </c>
    </row>
    <row r="161" spans="1:7" ht="15">
      <c r="A161" s="141" t="s">
        <v>107</v>
      </c>
      <c r="B161" s="74" t="s">
        <v>51</v>
      </c>
      <c r="C161" s="74" t="s">
        <v>106</v>
      </c>
      <c r="D161" s="74"/>
      <c r="E161" s="28">
        <f t="shared" si="30"/>
        <v>228.3</v>
      </c>
      <c r="F161" s="28">
        <f t="shared" si="30"/>
        <v>0</v>
      </c>
      <c r="G161" s="4">
        <f t="shared" si="30"/>
        <v>0</v>
      </c>
    </row>
    <row r="162" spans="1:7" ht="30">
      <c r="A162" s="61" t="s">
        <v>69</v>
      </c>
      <c r="B162" s="76" t="s">
        <v>51</v>
      </c>
      <c r="C162" s="76" t="s">
        <v>106</v>
      </c>
      <c r="D162" s="76" t="s">
        <v>25</v>
      </c>
      <c r="E162" s="25">
        <v>228.3</v>
      </c>
      <c r="F162" s="25">
        <v>0</v>
      </c>
      <c r="G162" s="5">
        <v>0</v>
      </c>
    </row>
    <row r="163" spans="1:7" ht="30">
      <c r="A163" s="72" t="s">
        <v>52</v>
      </c>
      <c r="B163" s="58" t="s">
        <v>53</v>
      </c>
      <c r="C163" s="58"/>
      <c r="D163" s="58"/>
      <c r="E163" s="10">
        <f aca="true" t="shared" si="31" ref="E163:G164">E164</f>
        <v>92.5</v>
      </c>
      <c r="F163" s="10">
        <f t="shared" si="31"/>
        <v>0</v>
      </c>
      <c r="G163" s="3">
        <f t="shared" si="31"/>
        <v>0</v>
      </c>
    </row>
    <row r="164" spans="1:7" ht="15">
      <c r="A164" s="141" t="s">
        <v>107</v>
      </c>
      <c r="B164" s="74" t="s">
        <v>53</v>
      </c>
      <c r="C164" s="74" t="s">
        <v>106</v>
      </c>
      <c r="D164" s="74"/>
      <c r="E164" s="28">
        <f t="shared" si="31"/>
        <v>92.5</v>
      </c>
      <c r="F164" s="28">
        <f t="shared" si="31"/>
        <v>0</v>
      </c>
      <c r="G164" s="4">
        <f t="shared" si="31"/>
        <v>0</v>
      </c>
    </row>
    <row r="165" spans="1:7" ht="15">
      <c r="A165" s="61" t="s">
        <v>2</v>
      </c>
      <c r="B165" s="76" t="s">
        <v>53</v>
      </c>
      <c r="C165" s="76" t="s">
        <v>106</v>
      </c>
      <c r="D165" s="76" t="s">
        <v>22</v>
      </c>
      <c r="E165" s="25">
        <v>92.5</v>
      </c>
      <c r="F165" s="25">
        <v>0</v>
      </c>
      <c r="G165" s="5">
        <v>0</v>
      </c>
    </row>
    <row r="166" spans="1:7" ht="45">
      <c r="A166" s="72" t="s">
        <v>45</v>
      </c>
      <c r="B166" s="58" t="s">
        <v>46</v>
      </c>
      <c r="C166" s="58"/>
      <c r="D166" s="58"/>
      <c r="E166" s="10">
        <f aca="true" t="shared" si="32" ref="E166:G167">E167</f>
        <v>33</v>
      </c>
      <c r="F166" s="10">
        <f t="shared" si="32"/>
        <v>0</v>
      </c>
      <c r="G166" s="3">
        <f t="shared" si="32"/>
        <v>0</v>
      </c>
    </row>
    <row r="167" spans="1:7" ht="15">
      <c r="A167" s="141" t="s">
        <v>107</v>
      </c>
      <c r="B167" s="74" t="s">
        <v>46</v>
      </c>
      <c r="C167" s="74" t="s">
        <v>106</v>
      </c>
      <c r="D167" s="74"/>
      <c r="E167" s="28">
        <f t="shared" si="32"/>
        <v>33</v>
      </c>
      <c r="F167" s="28">
        <f t="shared" si="32"/>
        <v>0</v>
      </c>
      <c r="G167" s="4">
        <f t="shared" si="32"/>
        <v>0</v>
      </c>
    </row>
    <row r="168" spans="1:7" ht="45">
      <c r="A168" s="61" t="s">
        <v>8</v>
      </c>
      <c r="B168" s="76" t="s">
        <v>46</v>
      </c>
      <c r="C168" s="76" t="s">
        <v>106</v>
      </c>
      <c r="D168" s="76" t="s">
        <v>0</v>
      </c>
      <c r="E168" s="25">
        <v>33</v>
      </c>
      <c r="F168" s="25">
        <v>0</v>
      </c>
      <c r="G168" s="5">
        <v>0</v>
      </c>
    </row>
    <row r="169" spans="1:7" ht="30">
      <c r="A169" s="142" t="s">
        <v>48</v>
      </c>
      <c r="B169" s="58" t="s">
        <v>47</v>
      </c>
      <c r="C169" s="58"/>
      <c r="D169" s="58"/>
      <c r="E169" s="10">
        <f aca="true" t="shared" si="33" ref="E169:G170">E170</f>
        <v>115.6</v>
      </c>
      <c r="F169" s="10">
        <f t="shared" si="33"/>
        <v>0</v>
      </c>
      <c r="G169" s="3">
        <f t="shared" si="33"/>
        <v>0</v>
      </c>
    </row>
    <row r="170" spans="1:7" ht="15">
      <c r="A170" s="141" t="s">
        <v>107</v>
      </c>
      <c r="B170" s="74" t="s">
        <v>47</v>
      </c>
      <c r="C170" s="74" t="s">
        <v>106</v>
      </c>
      <c r="D170" s="74"/>
      <c r="E170" s="28">
        <f t="shared" si="33"/>
        <v>115.6</v>
      </c>
      <c r="F170" s="28">
        <f t="shared" si="33"/>
        <v>0</v>
      </c>
      <c r="G170" s="4">
        <f t="shared" si="33"/>
        <v>0</v>
      </c>
    </row>
    <row r="171" spans="1:7" ht="45.75" thickBot="1">
      <c r="A171" s="61" t="s">
        <v>9</v>
      </c>
      <c r="B171" s="76" t="s">
        <v>47</v>
      </c>
      <c r="C171" s="76" t="s">
        <v>106</v>
      </c>
      <c r="D171" s="76" t="s">
        <v>1</v>
      </c>
      <c r="E171" s="34">
        <v>115.6</v>
      </c>
      <c r="F171" s="34">
        <v>0</v>
      </c>
      <c r="G171" s="35">
        <v>0</v>
      </c>
    </row>
  </sheetData>
  <sheetProtection/>
  <autoFilter ref="A12:G172"/>
  <mergeCells count="9">
    <mergeCell ref="A7:G7"/>
    <mergeCell ref="A8:G8"/>
    <mergeCell ref="A10:G10"/>
    <mergeCell ref="A1:G1"/>
    <mergeCell ref="A2:G2"/>
    <mergeCell ref="B3:G3"/>
    <mergeCell ref="A4:G4"/>
    <mergeCell ref="A5:G5"/>
    <mergeCell ref="B6:G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2022-12-16T12:18:37Z</cp:lastPrinted>
  <dcterms:created xsi:type="dcterms:W3CDTF">2007-10-29T08:26:16Z</dcterms:created>
  <dcterms:modified xsi:type="dcterms:W3CDTF">2022-12-16T12:18:50Z</dcterms:modified>
  <cp:category/>
  <cp:version/>
  <cp:contentType/>
  <cp:contentStatus/>
</cp:coreProperties>
</file>