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0" windowWidth="13920" windowHeight="6555" activeTab="0"/>
  </bookViews>
  <sheets>
    <sheet name="бюджет" sheetId="1" r:id="rId1"/>
  </sheets>
  <definedNames>
    <definedName name="_xlnm._FilterDatabase" localSheetId="0" hidden="1">'бюджет'!$A$15:$J$243</definedName>
    <definedName name="_xlnm.Print_Titles" localSheetId="0">'бюджет'!$15:$16</definedName>
    <definedName name="_xlnm.Print_Area" localSheetId="0">'бюджет'!$A$1:$L$243</definedName>
  </definedNames>
  <calcPr fullCalcOnLoad="1"/>
</workbook>
</file>

<file path=xl/sharedStrings.xml><?xml version="1.0" encoding="utf-8"?>
<sst xmlns="http://schemas.openxmlformats.org/spreadsheetml/2006/main" count="1271" uniqueCount="292">
  <si>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</si>
  <si>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</si>
  <si>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</si>
  <si>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</si>
  <si>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</si>
  <si>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</si>
  <si>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</si>
  <si>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</si>
  <si>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</si>
  <si>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</si>
  <si>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</si>
  <si>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</si>
  <si>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</si>
  <si>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</si>
  <si>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</si>
  <si>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</si>
  <si>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</si>
  <si>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</si>
  <si>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</si>
  <si>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</si>
  <si>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</si>
  <si>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</si>
  <si>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</si>
  <si>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</si>
  <si>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</si>
  <si>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</si>
  <si>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</si>
  <si>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</si>
  <si>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</si>
  <si>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</si>
  <si>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</si>
  <si>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</si>
  <si>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</si>
  <si>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</si>
  <si>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</si>
  <si>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</si>
  <si>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</si>
  <si>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</si>
  <si>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</si>
  <si>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</si>
  <si>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</si>
  <si>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</si>
  <si>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</si>
  <si>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</si>
  <si>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</si>
  <si>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</si>
  <si>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Функционирование высшего должностного лица субъекта Российской Федерации и муниципального образования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</si>
  <si>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</si>
  <si>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</si>
  <si>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917</t>
  </si>
  <si>
    <t>540</t>
  </si>
  <si>
    <t>365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</si>
  <si>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</si>
  <si>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</si>
  <si>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</si>
  <si>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</si>
  <si>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</si>
  <si>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</si>
  <si>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</si>
  <si>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</si>
  <si>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</si>
  <si>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</si>
  <si>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</si>
  <si>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</si>
  <si>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</si>
  <si>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</si>
  <si>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</si>
  <si>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</si>
  <si>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</si>
  <si>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</si>
  <si>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</si>
  <si>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</si>
  <si>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</si>
  <si>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</si>
  <si>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</si>
  <si>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</si>
  <si>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</si>
  <si>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</si>
  <si>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</si>
  <si>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</si>
  <si>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</si>
  <si>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</si>
  <si>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</si>
  <si>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</si>
  <si>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</si>
  <si>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</si>
  <si>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</si>
  <si>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</si>
  <si>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</si>
  <si>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</si>
  <si>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</si>
  <si>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</si>
  <si>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</si>
  <si>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</si>
  <si>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</si>
  <si>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</si>
  <si>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</si>
  <si>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</si>
  <si>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</si>
  <si>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</si>
  <si>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</si>
  <si>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</si>
  <si>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</si>
  <si>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</si>
  <si>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98 9 09 96080</t>
  </si>
  <si>
    <t>98 9 09 96110</t>
  </si>
  <si>
    <t>98 9 09 10050</t>
  </si>
  <si>
    <t>98 9 09 10100</t>
  </si>
  <si>
    <t>98 9 09 10310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</si>
  <si>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</si>
  <si>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</si>
  <si>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</si>
  <si>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</si>
  <si>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</si>
  <si>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</si>
  <si>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</si>
  <si>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</si>
  <si>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>98 9 09 10350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</si>
  <si>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</si>
  <si>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</si>
  <si>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</si>
  <si>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</si>
  <si>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</si>
  <si>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</si>
  <si>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</si>
  <si>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</si>
  <si>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</si>
  <si>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</si>
  <si>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</si>
  <si>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</si>
  <si>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</si>
  <si>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>98 9 09 15060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</si>
  <si>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</si>
  <si>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</si>
  <si>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</si>
  <si>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</si>
  <si>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</si>
  <si>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</si>
  <si>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</si>
  <si>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</si>
  <si>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</si>
  <si>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</si>
  <si>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</si>
  <si>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</si>
  <si>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</si>
  <si>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</si>
  <si>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</si>
  <si>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</si>
  <si>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</si>
  <si>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</si>
  <si>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</si>
  <si>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</si>
  <si>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</si>
  <si>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</si>
  <si>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</si>
  <si>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</si>
  <si>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</si>
  <si>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</si>
  <si>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</si>
  <si>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</si>
  <si>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</si>
  <si>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</si>
  <si>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</si>
  <si>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</si>
  <si>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</si>
  <si>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</si>
  <si>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98 9 09 10130</t>
  </si>
  <si>
    <t xml:space="preserve">Расходы на проведение юридической экспертизы нормативно правовых актов 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</si>
  <si>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</si>
  <si>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</si>
  <si>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</si>
  <si>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</si>
  <si>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</si>
  <si>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</si>
  <si>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</si>
  <si>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</si>
  <si>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</si>
  <si>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</si>
  <si>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</si>
  <si>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</si>
  <si>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</si>
  <si>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</si>
  <si>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</si>
  <si>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</si>
  <si>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</si>
  <si>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</si>
  <si>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</si>
  <si>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</si>
  <si>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</si>
  <si>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</si>
  <si>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</si>
  <si>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</si>
  <si>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12</t>
  </si>
  <si>
    <t>11</t>
  </si>
  <si>
    <t>06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</si>
  <si>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</si>
  <si>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</si>
  <si>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</si>
  <si>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</si>
  <si>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</si>
  <si>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</si>
  <si>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</si>
  <si>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</si>
  <si>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</si>
  <si>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</si>
  <si>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00000</t>
  </si>
  <si>
    <t>5Г 2 01 13730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</si>
  <si>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</si>
  <si>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</si>
  <si>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</si>
  <si>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</si>
  <si>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</si>
  <si>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</si>
  <si>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</si>
  <si>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</si>
  <si>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</si>
  <si>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</si>
  <si>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</si>
  <si>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</si>
  <si>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</si>
  <si>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</si>
  <si>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</si>
  <si>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</si>
  <si>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016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</si>
  <si>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</si>
  <si>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</si>
  <si>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</si>
  <si>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</si>
  <si>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</si>
  <si>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</si>
  <si>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</si>
  <si>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</si>
  <si>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67 8 09 95130</t>
  </si>
  <si>
    <t>949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</si>
  <si>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</si>
  <si>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</si>
  <si>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</si>
  <si>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</si>
  <si>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</si>
  <si>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</si>
  <si>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</si>
  <si>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</si>
  <si>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</si>
  <si>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</si>
  <si>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958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</si>
  <si>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</si>
  <si>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                           Объемы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бюджета МО Шумское сельское поселение на 2018 год и плановый период 2020 и 2021 годов</t>
  </si>
  <si>
    <t>Обеспечение проведения выборов и референдумов</t>
  </si>
  <si>
    <t>Непрограммные расходы органов местного
самоуправления</t>
  </si>
  <si>
    <t>Проведение выборов в представительные органы
местного самоуправления</t>
  </si>
  <si>
    <t>Специальные расходы</t>
  </si>
  <si>
    <t>07</t>
  </si>
  <si>
    <t>98 9 09 0000</t>
  </si>
  <si>
    <t>98 9 09 10200</t>
  </si>
  <si>
    <t>800</t>
  </si>
  <si>
    <t>880</t>
  </si>
  <si>
    <t>Мероприятия по обслуживанию и текущему ремонту газораспределительной сети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</si>
  <si>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</si>
  <si>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</si>
  <si>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</t>
  </si>
  <si>
    <t>3С 0 00 00000</t>
  </si>
  <si>
    <t>Основное мероприятие "Профилактика 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</si>
  <si>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3С 0 01 00000</t>
  </si>
  <si>
    <t>Приобретение памяток, буклетов о правилах поведения при возможности возникновения террористического акта и экстремистской деятельности и их обнародование путем размещения на информационных стендах</t>
  </si>
  <si>
    <t>3С 0 01 13800</t>
  </si>
  <si>
    <t>Закупка товаров, работ и услуг для обеспечения государственных (муниципальных) нужд</t>
  </si>
  <si>
    <t>200</t>
  </si>
  <si>
    <t>5Г 2 01 13740</t>
  </si>
  <si>
    <t>Организация и осуществление мероприятий по содержанию пожарных водоемов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</si>
  <si>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</si>
  <si>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5N 0 01 S4770</t>
  </si>
  <si>
    <t>5N 0 01 00000</t>
  </si>
  <si>
    <t>5N 0 00 00000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</si>
  <si>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</si>
  <si>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</si>
  <si>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</si>
  <si>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</si>
  <si>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64 1 01 14780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</si>
  <si>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</si>
  <si>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</si>
  <si>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</si>
  <si>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</si>
  <si>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</si>
  <si>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</si>
  <si>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Иные бюджетные ассигнования</t>
  </si>
  <si>
    <t>98 9 09 15380</t>
  </si>
  <si>
    <t>98 9 09 15550</t>
  </si>
  <si>
    <t>Субсидии юридическим ли цам на возмещение части затрат организациям, предоставляющим населению банно-прачечные услуги</t>
  </si>
  <si>
    <t>98 9 09 06300</t>
  </si>
  <si>
    <t>Поддержка развития общественной инфраструктуры муниципального значения</t>
  </si>
  <si>
    <t>40 0 01 S4840</t>
  </si>
  <si>
    <t>Приложение №2                                   к постановлению администрации
МО Шумское сельское поселение
Кировского муниципального района
Ленинградской области
от 05 ноября 2019г №225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</si>
</sst>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name val="Times New Roman Cyr"/>
      <family val="1"/>
    </font>
    <font>
      <b/>
      <i/>
      <sz val="10"/>
      <name val="Arial Cyr"/>
      <family val="0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9" fillId="34" borderId="10" xfId="0" applyFont="1" applyFill="1" applyBorder="1" applyAlignment="1">
      <alignment horizontal="center" vertical="center"/>
    </xf>
    <xf numFmtId="49" fontId="10" fillId="33" borderId="11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172" fontId="0" fillId="0" borderId="0" xfId="0" applyNumberFormat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10" fillId="33" borderId="13" xfId="53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49" fontId="10" fillId="33" borderId="15" xfId="53" applyNumberFormat="1" applyFont="1" applyFill="1" applyBorder="1" applyAlignment="1" applyProtection="1">
      <alignment horizontal="center" vertical="center" wrapText="1"/>
      <protection/>
    </xf>
    <xf numFmtId="49" fontId="11" fillId="33" borderId="16" xfId="53" applyNumberFormat="1" applyFont="1" applyFill="1" applyBorder="1" applyAlignment="1" applyProtection="1">
      <alignment horizontal="center" vertical="center" wrapText="1"/>
      <protection/>
    </xf>
    <xf numFmtId="49" fontId="11" fillId="33" borderId="17" xfId="53" applyNumberFormat="1" applyFont="1" applyFill="1" applyBorder="1" applyAlignment="1" applyProtection="1">
      <alignment horizontal="center" vertical="center" wrapText="1"/>
      <protection/>
    </xf>
    <xf numFmtId="49" fontId="12" fillId="33" borderId="18" xfId="0" applyNumberFormat="1" applyFont="1" applyFill="1" applyBorder="1" applyAlignment="1">
      <alignment horizontal="left" wrapText="1"/>
    </xf>
    <xf numFmtId="49" fontId="12" fillId="33" borderId="19" xfId="0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 horizontal="right"/>
    </xf>
    <xf numFmtId="172" fontId="12" fillId="33" borderId="14" xfId="0" applyNumberFormat="1" applyFont="1" applyFill="1" applyBorder="1" applyAlignment="1">
      <alignment horizontal="right"/>
    </xf>
    <xf numFmtId="49" fontId="11" fillId="33" borderId="21" xfId="53" applyNumberFormat="1" applyFont="1" applyFill="1" applyBorder="1" applyAlignment="1" applyProtection="1">
      <alignment horizontal="center" vertical="center" wrapText="1"/>
      <protection/>
    </xf>
    <xf numFmtId="49" fontId="11" fillId="33" borderId="22" xfId="53" applyNumberFormat="1" applyFont="1" applyFill="1" applyBorder="1" applyAlignment="1" applyProtection="1">
      <alignment horizontal="center" vertical="center" wrapText="1"/>
      <protection/>
    </xf>
    <xf numFmtId="49" fontId="12" fillId="33" borderId="23" xfId="0" applyNumberFormat="1" applyFont="1" applyFill="1" applyBorder="1" applyAlignment="1">
      <alignment horizontal="left" wrapText="1"/>
    </xf>
    <xf numFmtId="49" fontId="12" fillId="33" borderId="24" xfId="0" applyNumberFormat="1" applyFont="1" applyFill="1" applyBorder="1" applyAlignment="1">
      <alignment horizontal="center"/>
    </xf>
    <xf numFmtId="172" fontId="12" fillId="33" borderId="25" xfId="0" applyNumberFormat="1" applyFont="1" applyFill="1" applyBorder="1" applyAlignment="1">
      <alignment horizontal="right"/>
    </xf>
    <xf numFmtId="49" fontId="11" fillId="33" borderId="26" xfId="53" applyNumberFormat="1" applyFont="1" applyFill="1" applyBorder="1" applyAlignment="1" applyProtection="1">
      <alignment horizontal="center" vertical="center" wrapText="1"/>
      <protection/>
    </xf>
    <xf numFmtId="49" fontId="12" fillId="33" borderId="27" xfId="0" applyNumberFormat="1" applyFont="1" applyFill="1" applyBorder="1" applyAlignment="1">
      <alignment horizontal="left" wrapText="1"/>
    </xf>
    <xf numFmtId="49" fontId="12" fillId="33" borderId="28" xfId="0" applyNumberFormat="1" applyFont="1" applyFill="1" applyBorder="1" applyAlignment="1">
      <alignment horizontal="center"/>
    </xf>
    <xf numFmtId="172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left" wrapText="1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3" xfId="0" applyNumberFormat="1" applyFont="1" applyFill="1" applyBorder="1" applyAlignment="1">
      <alignment horizontal="left" wrapText="1"/>
    </xf>
    <xf numFmtId="49" fontId="0" fillId="33" borderId="32" xfId="0" applyNumberFormat="1" applyFont="1" applyFill="1" applyBorder="1" applyAlignment="1">
      <alignment horizontal="center"/>
    </xf>
    <xf numFmtId="49" fontId="12" fillId="33" borderId="34" xfId="0" applyNumberFormat="1" applyFont="1" applyFill="1" applyBorder="1" applyAlignment="1">
      <alignment horizontal="left" wrapText="1"/>
    </xf>
    <xf numFmtId="49" fontId="4" fillId="33" borderId="35" xfId="0" applyNumberFormat="1" applyFont="1" applyFill="1" applyBorder="1" applyAlignment="1">
      <alignment horizontal="center"/>
    </xf>
    <xf numFmtId="49" fontId="12" fillId="33" borderId="35" xfId="0" applyNumberFormat="1" applyFont="1" applyFill="1" applyBorder="1" applyAlignment="1">
      <alignment horizontal="center"/>
    </xf>
    <xf numFmtId="49" fontId="0" fillId="33" borderId="36" xfId="0" applyNumberFormat="1" applyFont="1" applyFill="1" applyBorder="1" applyAlignment="1">
      <alignment horizontal="center"/>
    </xf>
    <xf numFmtId="49" fontId="0" fillId="33" borderId="37" xfId="0" applyNumberFormat="1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right"/>
    </xf>
    <xf numFmtId="49" fontId="12" fillId="33" borderId="40" xfId="0" applyNumberFormat="1" applyFont="1" applyFill="1" applyBorder="1" applyAlignment="1">
      <alignment horizontal="left" wrapText="1"/>
    </xf>
    <xf numFmtId="49" fontId="4" fillId="33" borderId="41" xfId="0" applyNumberFormat="1" applyFont="1" applyFill="1" applyBorder="1" applyAlignment="1">
      <alignment horizontal="center"/>
    </xf>
    <xf numFmtId="49" fontId="12" fillId="33" borderId="41" xfId="0" applyNumberFormat="1" applyFont="1" applyFill="1" applyBorder="1" applyAlignment="1">
      <alignment horizontal="center"/>
    </xf>
    <xf numFmtId="49" fontId="0" fillId="33" borderId="42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right"/>
    </xf>
    <xf numFmtId="49" fontId="0" fillId="33" borderId="43" xfId="0" applyNumberFormat="1" applyFont="1" applyFill="1" applyBorder="1" applyAlignment="1">
      <alignment horizontal="left" wrapText="1"/>
    </xf>
    <xf numFmtId="49" fontId="0" fillId="33" borderId="44" xfId="0" applyNumberFormat="1" applyFont="1" applyFill="1" applyBorder="1" applyAlignment="1">
      <alignment horizontal="center"/>
    </xf>
    <xf numFmtId="49" fontId="0" fillId="33" borderId="45" xfId="0" applyNumberFormat="1" applyFont="1" applyFill="1" applyBorder="1" applyAlignment="1">
      <alignment horizontal="center"/>
    </xf>
    <xf numFmtId="49" fontId="0" fillId="33" borderId="37" xfId="0" applyNumberFormat="1" applyFont="1" applyFill="1" applyBorder="1" applyAlignment="1">
      <alignment horizontal="left" wrapText="1"/>
    </xf>
    <xf numFmtId="49" fontId="4" fillId="33" borderId="31" xfId="0" applyNumberFormat="1" applyFont="1" applyFill="1" applyBorder="1" applyAlignment="1">
      <alignment horizontal="center"/>
    </xf>
    <xf numFmtId="49" fontId="0" fillId="33" borderId="43" xfId="0" applyNumberFormat="1" applyFont="1" applyFill="1" applyBorder="1" applyAlignment="1">
      <alignment horizontal="left" wrapText="1"/>
    </xf>
    <xf numFmtId="186" fontId="12" fillId="33" borderId="33" xfId="0" applyNumberFormat="1" applyFont="1" applyFill="1" applyBorder="1" applyAlignment="1">
      <alignment horizontal="left" wrapText="1"/>
    </xf>
    <xf numFmtId="49" fontId="4" fillId="33" borderId="31" xfId="0" applyNumberFormat="1" applyFont="1" applyFill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/>
    </xf>
    <xf numFmtId="0" fontId="12" fillId="33" borderId="40" xfId="0" applyNumberFormat="1" applyFont="1" applyFill="1" applyBorder="1" applyAlignment="1">
      <alignment horizontal="left" wrapText="1"/>
    </xf>
    <xf numFmtId="49" fontId="4" fillId="33" borderId="41" xfId="0" applyNumberFormat="1" applyFont="1" applyFill="1" applyBorder="1" applyAlignment="1">
      <alignment horizontal="center"/>
    </xf>
    <xf numFmtId="49" fontId="0" fillId="33" borderId="41" xfId="0" applyNumberFormat="1" applyFont="1" applyFill="1" applyBorder="1" applyAlignment="1">
      <alignment horizontal="center"/>
    </xf>
    <xf numFmtId="49" fontId="0" fillId="33" borderId="38" xfId="0" applyNumberFormat="1" applyFont="1" applyFill="1" applyBorder="1" applyAlignment="1">
      <alignment horizontal="center"/>
    </xf>
    <xf numFmtId="49" fontId="12" fillId="33" borderId="41" xfId="0" applyNumberFormat="1" applyFont="1" applyFill="1" applyBorder="1" applyAlignment="1">
      <alignment horizontal="center"/>
    </xf>
    <xf numFmtId="49" fontId="0" fillId="33" borderId="46" xfId="0" applyNumberFormat="1" applyFont="1" applyFill="1" applyBorder="1" applyAlignment="1">
      <alignment horizontal="left" wrapText="1"/>
    </xf>
    <xf numFmtId="49" fontId="0" fillId="33" borderId="39" xfId="0" applyNumberFormat="1" applyFont="1" applyFill="1" applyBorder="1" applyAlignment="1">
      <alignment horizontal="center"/>
    </xf>
    <xf numFmtId="49" fontId="12" fillId="33" borderId="47" xfId="0" applyNumberFormat="1" applyFont="1" applyFill="1" applyBorder="1" applyAlignment="1">
      <alignment horizontal="left" wrapText="1"/>
    </xf>
    <xf numFmtId="49" fontId="12" fillId="33" borderId="48" xfId="0" applyNumberFormat="1" applyFont="1" applyFill="1" applyBorder="1" applyAlignment="1">
      <alignment horizontal="center"/>
    </xf>
    <xf numFmtId="49" fontId="0" fillId="33" borderId="49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right"/>
    </xf>
    <xf numFmtId="49" fontId="0" fillId="33" borderId="50" xfId="0" applyNumberFormat="1" applyFont="1" applyFill="1" applyBorder="1" applyAlignment="1">
      <alignment horizontal="left" wrapText="1"/>
    </xf>
    <xf numFmtId="49" fontId="0" fillId="33" borderId="28" xfId="0" applyNumberFormat="1" applyFont="1" applyFill="1" applyBorder="1" applyAlignment="1">
      <alignment horizontal="center"/>
    </xf>
    <xf numFmtId="49" fontId="0" fillId="33" borderId="51" xfId="0" applyNumberFormat="1" applyFont="1" applyFill="1" applyBorder="1" applyAlignment="1">
      <alignment horizontal="center"/>
    </xf>
    <xf numFmtId="49" fontId="0" fillId="33" borderId="52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right"/>
    </xf>
    <xf numFmtId="49" fontId="12" fillId="33" borderId="47" xfId="0" applyNumberFormat="1" applyFont="1" applyFill="1" applyBorder="1" applyAlignment="1">
      <alignment horizontal="left" wrapText="1"/>
    </xf>
    <xf numFmtId="49" fontId="0" fillId="33" borderId="53" xfId="0" applyNumberFormat="1" applyFont="1" applyFill="1" applyBorder="1" applyAlignment="1">
      <alignment horizontal="left" wrapText="1"/>
    </xf>
    <xf numFmtId="49" fontId="0" fillId="33" borderId="54" xfId="0" applyNumberFormat="1" applyFont="1" applyFill="1" applyBorder="1" applyAlignment="1">
      <alignment horizontal="center"/>
    </xf>
    <xf numFmtId="49" fontId="0" fillId="33" borderId="54" xfId="0" applyNumberFormat="1" applyFont="1" applyFill="1" applyBorder="1" applyAlignment="1">
      <alignment horizontal="center"/>
    </xf>
    <xf numFmtId="49" fontId="0" fillId="33" borderId="55" xfId="0" applyNumberFormat="1" applyFont="1" applyFill="1" applyBorder="1" applyAlignment="1">
      <alignment horizontal="center"/>
    </xf>
    <xf numFmtId="49" fontId="12" fillId="33" borderId="42" xfId="0" applyNumberFormat="1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left" wrapText="1"/>
    </xf>
    <xf numFmtId="0" fontId="12" fillId="33" borderId="30" xfId="0" applyFont="1" applyFill="1" applyBorder="1" applyAlignment="1">
      <alignment horizontal="left" wrapText="1"/>
    </xf>
    <xf numFmtId="49" fontId="4" fillId="33" borderId="28" xfId="0" applyNumberFormat="1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/>
    </xf>
    <xf numFmtId="49" fontId="0" fillId="33" borderId="57" xfId="0" applyNumberFormat="1" applyFont="1" applyFill="1" applyBorder="1" applyAlignment="1">
      <alignment horizontal="center"/>
    </xf>
    <xf numFmtId="49" fontId="12" fillId="33" borderId="58" xfId="0" applyNumberFormat="1" applyFont="1" applyFill="1" applyBorder="1" applyAlignment="1">
      <alignment horizontal="left" wrapText="1"/>
    </xf>
    <xf numFmtId="49" fontId="12" fillId="33" borderId="59" xfId="0" applyNumberFormat="1" applyFont="1" applyFill="1" applyBorder="1" applyAlignment="1">
      <alignment horizontal="center"/>
    </xf>
    <xf numFmtId="49" fontId="4" fillId="33" borderId="59" xfId="0" applyNumberFormat="1" applyFont="1" applyFill="1" applyBorder="1" applyAlignment="1">
      <alignment horizontal="center"/>
    </xf>
    <xf numFmtId="49" fontId="0" fillId="33" borderId="59" xfId="0" applyNumberFormat="1" applyFont="1" applyFill="1" applyBorder="1" applyAlignment="1">
      <alignment horizontal="center"/>
    </xf>
    <xf numFmtId="49" fontId="12" fillId="33" borderId="60" xfId="0" applyNumberFormat="1" applyFont="1" applyFill="1" applyBorder="1" applyAlignment="1">
      <alignment horizontal="center"/>
    </xf>
    <xf numFmtId="49" fontId="12" fillId="33" borderId="30" xfId="0" applyNumberFormat="1" applyFont="1" applyFill="1" applyBorder="1" applyAlignment="1">
      <alignment horizontal="left" wrapText="1"/>
    </xf>
    <xf numFmtId="49" fontId="12" fillId="33" borderId="28" xfId="0" applyNumberFormat="1" applyFont="1" applyFill="1" applyBorder="1" applyAlignment="1">
      <alignment horizontal="center"/>
    </xf>
    <xf numFmtId="49" fontId="12" fillId="33" borderId="56" xfId="0" applyNumberFormat="1" applyFont="1" applyFill="1" applyBorder="1" applyAlignment="1">
      <alignment horizontal="center"/>
    </xf>
    <xf numFmtId="172" fontId="12" fillId="33" borderId="14" xfId="0" applyNumberFormat="1" applyFont="1" applyFill="1" applyBorder="1" applyAlignment="1">
      <alignment horizontal="right"/>
    </xf>
    <xf numFmtId="49" fontId="0" fillId="33" borderId="28" xfId="0" applyNumberFormat="1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left" wrapText="1"/>
    </xf>
    <xf numFmtId="49" fontId="12" fillId="33" borderId="61" xfId="0" applyNumberFormat="1" applyFont="1" applyFill="1" applyBorder="1" applyAlignment="1">
      <alignment horizontal="left" wrapText="1"/>
    </xf>
    <xf numFmtId="49" fontId="0" fillId="33" borderId="44" xfId="0" applyNumberFormat="1" applyFont="1" applyFill="1" applyBorder="1" applyAlignment="1">
      <alignment horizontal="center"/>
    </xf>
    <xf numFmtId="49" fontId="0" fillId="33" borderId="45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left" wrapText="1"/>
    </xf>
    <xf numFmtId="49" fontId="12" fillId="33" borderId="33" xfId="0" applyNumberFormat="1" applyFont="1" applyFill="1" applyBorder="1" applyAlignment="1">
      <alignment horizontal="left" wrapText="1"/>
    </xf>
    <xf numFmtId="49" fontId="12" fillId="33" borderId="31" xfId="0" applyNumberFormat="1" applyFont="1" applyFill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left" wrapText="1"/>
    </xf>
    <xf numFmtId="49" fontId="0" fillId="33" borderId="41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left" wrapText="1"/>
    </xf>
    <xf numFmtId="49" fontId="12" fillId="33" borderId="62" xfId="0" applyNumberFormat="1" applyFont="1" applyFill="1" applyBorder="1" applyAlignment="1">
      <alignment horizontal="left" wrapText="1"/>
    </xf>
    <xf numFmtId="49" fontId="0" fillId="33" borderId="59" xfId="0" applyNumberFormat="1" applyFont="1" applyFill="1" applyBorder="1" applyAlignment="1">
      <alignment horizontal="center"/>
    </xf>
    <xf numFmtId="49" fontId="0" fillId="33" borderId="60" xfId="0" applyNumberFormat="1" applyFont="1" applyFill="1" applyBorder="1" applyAlignment="1">
      <alignment horizontal="center"/>
    </xf>
    <xf numFmtId="49" fontId="12" fillId="33" borderId="58" xfId="0" applyNumberFormat="1" applyFont="1" applyFill="1" applyBorder="1" applyAlignment="1">
      <alignment horizontal="left" wrapText="1"/>
    </xf>
    <xf numFmtId="49" fontId="0" fillId="33" borderId="57" xfId="0" applyNumberFormat="1" applyFont="1" applyFill="1" applyBorder="1" applyAlignment="1">
      <alignment horizontal="center"/>
    </xf>
    <xf numFmtId="0" fontId="12" fillId="33" borderId="47" xfId="0" applyNumberFormat="1" applyFont="1" applyFill="1" applyBorder="1" applyAlignment="1">
      <alignment horizontal="left" wrapText="1"/>
    </xf>
    <xf numFmtId="49" fontId="4" fillId="33" borderId="48" xfId="0" applyNumberFormat="1" applyFont="1" applyFill="1" applyBorder="1" applyAlignment="1">
      <alignment horizontal="center"/>
    </xf>
    <xf numFmtId="49" fontId="12" fillId="33" borderId="48" xfId="0" applyNumberFormat="1" applyFont="1" applyFill="1" applyBorder="1" applyAlignment="1">
      <alignment horizontal="center"/>
    </xf>
    <xf numFmtId="49" fontId="0" fillId="33" borderId="51" xfId="0" applyNumberFormat="1" applyFont="1" applyFill="1" applyBorder="1" applyAlignment="1">
      <alignment horizontal="center"/>
    </xf>
    <xf numFmtId="49" fontId="0" fillId="33" borderId="63" xfId="0" applyNumberFormat="1" applyFont="1" applyFill="1" applyBorder="1" applyAlignment="1">
      <alignment horizontal="left" wrapText="1"/>
    </xf>
    <xf numFmtId="49" fontId="0" fillId="33" borderId="35" xfId="0" applyNumberFormat="1" applyFont="1" applyFill="1" applyBorder="1" applyAlignment="1">
      <alignment horizontal="center"/>
    </xf>
    <xf numFmtId="49" fontId="0" fillId="33" borderId="36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/>
    </xf>
    <xf numFmtId="49" fontId="12" fillId="33" borderId="42" xfId="0" applyNumberFormat="1" applyFont="1" applyFill="1" applyBorder="1" applyAlignment="1">
      <alignment horizontal="center"/>
    </xf>
    <xf numFmtId="49" fontId="12" fillId="33" borderId="56" xfId="0" applyNumberFormat="1" applyFont="1" applyFill="1" applyBorder="1" applyAlignment="1">
      <alignment horizontal="center"/>
    </xf>
    <xf numFmtId="49" fontId="12" fillId="33" borderId="64" xfId="0" applyNumberFormat="1" applyFont="1" applyFill="1" applyBorder="1" applyAlignment="1">
      <alignment horizontal="left" wrapText="1"/>
    </xf>
    <xf numFmtId="49" fontId="12" fillId="33" borderId="65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left" vertical="top" wrapText="1"/>
    </xf>
    <xf numFmtId="172" fontId="0" fillId="0" borderId="14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/>
    </xf>
    <xf numFmtId="49" fontId="0" fillId="33" borderId="42" xfId="0" applyNumberFormat="1" applyFont="1" applyFill="1" applyBorder="1" applyAlignment="1">
      <alignment horizontal="center"/>
    </xf>
    <xf numFmtId="49" fontId="12" fillId="33" borderId="34" xfId="0" applyNumberFormat="1" applyFont="1" applyFill="1" applyBorder="1" applyAlignment="1">
      <alignment horizontal="left" wrapText="1"/>
    </xf>
    <xf numFmtId="186" fontId="12" fillId="33" borderId="33" xfId="0" applyNumberFormat="1" applyFont="1" applyFill="1" applyBorder="1" applyAlignment="1">
      <alignment horizontal="left" wrapText="1"/>
    </xf>
    <xf numFmtId="49" fontId="12" fillId="33" borderId="61" xfId="0" applyNumberFormat="1" applyFont="1" applyFill="1" applyBorder="1" applyAlignment="1">
      <alignment horizontal="left" wrapText="1"/>
    </xf>
    <xf numFmtId="49" fontId="0" fillId="33" borderId="66" xfId="0" applyNumberFormat="1" applyFont="1" applyFill="1" applyBorder="1" applyAlignment="1">
      <alignment horizontal="left" wrapText="1"/>
    </xf>
    <xf numFmtId="49" fontId="0" fillId="33" borderId="67" xfId="0" applyNumberFormat="1" applyFont="1" applyFill="1" applyBorder="1" applyAlignment="1">
      <alignment horizontal="center"/>
    </xf>
    <xf numFmtId="49" fontId="0" fillId="33" borderId="68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left" wrapText="1"/>
    </xf>
    <xf numFmtId="49" fontId="12" fillId="33" borderId="64" xfId="0" applyNumberFormat="1" applyFont="1" applyFill="1" applyBorder="1" applyAlignment="1">
      <alignment horizontal="left" wrapText="1"/>
    </xf>
    <xf numFmtId="49" fontId="4" fillId="33" borderId="57" xfId="0" applyNumberFormat="1" applyFont="1" applyFill="1" applyBorder="1" applyAlignment="1">
      <alignment horizontal="center"/>
    </xf>
    <xf numFmtId="49" fontId="12" fillId="33" borderId="57" xfId="0" applyNumberFormat="1" applyFont="1" applyFill="1" applyBorder="1" applyAlignment="1">
      <alignment horizontal="center"/>
    </xf>
    <xf numFmtId="49" fontId="0" fillId="33" borderId="65" xfId="0" applyNumberFormat="1" applyFont="1" applyFill="1" applyBorder="1" applyAlignment="1">
      <alignment horizontal="center"/>
    </xf>
    <xf numFmtId="0" fontId="12" fillId="33" borderId="40" xfId="0" applyFont="1" applyFill="1" applyBorder="1" applyAlignment="1">
      <alignment wrapText="1"/>
    </xf>
    <xf numFmtId="0" fontId="12" fillId="33" borderId="41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left" wrapText="1"/>
    </xf>
    <xf numFmtId="49" fontId="0" fillId="0" borderId="57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center"/>
    </xf>
    <xf numFmtId="49" fontId="12" fillId="33" borderId="62" xfId="0" applyNumberFormat="1" applyFont="1" applyFill="1" applyBorder="1" applyAlignment="1">
      <alignment horizontal="left" wrapText="1"/>
    </xf>
    <xf numFmtId="49" fontId="12" fillId="33" borderId="35" xfId="0" applyNumberFormat="1" applyFont="1" applyFill="1" applyBorder="1" applyAlignment="1">
      <alignment horizontal="center"/>
    </xf>
    <xf numFmtId="0" fontId="12" fillId="33" borderId="58" xfId="0" applyNumberFormat="1" applyFont="1" applyFill="1" applyBorder="1" applyAlignment="1">
      <alignment horizontal="left" wrapText="1"/>
    </xf>
    <xf numFmtId="49" fontId="0" fillId="33" borderId="61" xfId="0" applyNumberFormat="1" applyFont="1" applyFill="1" applyBorder="1" applyAlignment="1">
      <alignment horizontal="left" wrapText="1"/>
    </xf>
    <xf numFmtId="173" fontId="4" fillId="33" borderId="14" xfId="0" applyNumberFormat="1" applyFont="1" applyFill="1" applyBorder="1" applyAlignment="1">
      <alignment horizontal="right"/>
    </xf>
    <xf numFmtId="173" fontId="12" fillId="33" borderId="14" xfId="0" applyNumberFormat="1" applyFont="1" applyFill="1" applyBorder="1" applyAlignment="1">
      <alignment horizontal="right"/>
    </xf>
    <xf numFmtId="0" fontId="0" fillId="33" borderId="28" xfId="0" applyNumberFormat="1" applyFont="1" applyFill="1" applyBorder="1" applyAlignment="1">
      <alignment horizontal="center"/>
    </xf>
    <xf numFmtId="173" fontId="0" fillId="33" borderId="14" xfId="0" applyNumberFormat="1" applyFont="1" applyFill="1" applyBorder="1" applyAlignment="1">
      <alignment horizontal="right"/>
    </xf>
    <xf numFmtId="173" fontId="12" fillId="33" borderId="14" xfId="0" applyNumberFormat="1" applyFont="1" applyFill="1" applyBorder="1" applyAlignment="1">
      <alignment horizontal="right"/>
    </xf>
    <xf numFmtId="49" fontId="0" fillId="33" borderId="66" xfId="0" applyNumberFormat="1" applyFont="1" applyFill="1" applyBorder="1" applyAlignment="1">
      <alignment horizontal="left" wrapText="1"/>
    </xf>
    <xf numFmtId="173" fontId="0" fillId="33" borderId="14" xfId="0" applyNumberFormat="1" applyFont="1" applyFill="1" applyBorder="1" applyAlignment="1">
      <alignment horizontal="right"/>
    </xf>
    <xf numFmtId="49" fontId="11" fillId="33" borderId="69" xfId="53" applyNumberFormat="1" applyFont="1" applyFill="1" applyBorder="1" applyAlignment="1" applyProtection="1">
      <alignment horizontal="center" vertical="center" wrapText="1"/>
      <protection/>
    </xf>
    <xf numFmtId="49" fontId="4" fillId="33" borderId="70" xfId="0" applyNumberFormat="1" applyFont="1" applyFill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horizontal="center"/>
    </xf>
    <xf numFmtId="49" fontId="13" fillId="33" borderId="71" xfId="0" applyNumberFormat="1" applyFont="1" applyFill="1" applyBorder="1" applyAlignment="1">
      <alignment horizontal="center"/>
    </xf>
    <xf numFmtId="49" fontId="4" fillId="33" borderId="72" xfId="0" applyNumberFormat="1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49" fontId="12" fillId="33" borderId="73" xfId="0" applyNumberFormat="1" applyFont="1" applyFill="1" applyBorder="1" applyAlignment="1">
      <alignment horizontal="center" wrapText="1"/>
    </xf>
    <xf numFmtId="49" fontId="4" fillId="33" borderId="41" xfId="0" applyNumberFormat="1" applyFont="1" applyFill="1" applyBorder="1" applyAlignment="1">
      <alignment horizontal="center" wrapText="1"/>
    </xf>
    <xf numFmtId="49" fontId="12" fillId="33" borderId="31" xfId="0" applyNumberFormat="1" applyFont="1" applyFill="1" applyBorder="1" applyAlignment="1">
      <alignment horizontal="center" wrapText="1"/>
    </xf>
    <xf numFmtId="49" fontId="12" fillId="33" borderId="74" xfId="0" applyNumberFormat="1" applyFont="1" applyFill="1" applyBorder="1" applyAlignment="1">
      <alignment horizontal="center" wrapText="1"/>
    </xf>
    <xf numFmtId="49" fontId="4" fillId="33" borderId="31" xfId="0" applyNumberFormat="1" applyFont="1" applyFill="1" applyBorder="1" applyAlignment="1">
      <alignment horizontal="center" wrapText="1"/>
    </xf>
    <xf numFmtId="49" fontId="12" fillId="33" borderId="75" xfId="0" applyNumberFormat="1" applyFont="1" applyFill="1" applyBorder="1" applyAlignment="1">
      <alignment horizontal="left" wrapText="1"/>
    </xf>
    <xf numFmtId="49" fontId="12" fillId="33" borderId="76" xfId="0" applyNumberFormat="1" applyFont="1" applyFill="1" applyBorder="1" applyAlignment="1">
      <alignment horizontal="center" wrapText="1"/>
    </xf>
    <xf numFmtId="49" fontId="4" fillId="33" borderId="59" xfId="0" applyNumberFormat="1" applyFont="1" applyFill="1" applyBorder="1" applyAlignment="1">
      <alignment horizontal="center" wrapText="1"/>
    </xf>
    <xf numFmtId="49" fontId="12" fillId="33" borderId="77" xfId="0" applyNumberFormat="1" applyFont="1" applyFill="1" applyBorder="1" applyAlignment="1">
      <alignment horizontal="left" wrapText="1"/>
    </xf>
    <xf numFmtId="49" fontId="4" fillId="33" borderId="78" xfId="0" applyNumberFormat="1" applyFont="1" applyFill="1" applyBorder="1" applyAlignment="1">
      <alignment horizontal="center"/>
    </xf>
    <xf numFmtId="49" fontId="12" fillId="33" borderId="78" xfId="0" applyNumberFormat="1" applyFont="1" applyFill="1" applyBorder="1" applyAlignment="1">
      <alignment horizontal="center" wrapText="1"/>
    </xf>
    <xf numFmtId="49" fontId="12" fillId="33" borderId="79" xfId="0" applyNumberFormat="1" applyFont="1" applyFill="1" applyBorder="1" applyAlignment="1">
      <alignment horizontal="center" wrapText="1"/>
    </xf>
    <xf numFmtId="49" fontId="12" fillId="33" borderId="78" xfId="0" applyNumberFormat="1" applyFont="1" applyFill="1" applyBorder="1" applyAlignment="1">
      <alignment horizontal="center"/>
    </xf>
    <xf numFmtId="49" fontId="4" fillId="33" borderId="78" xfId="0" applyNumberFormat="1" applyFont="1" applyFill="1" applyBorder="1" applyAlignment="1">
      <alignment horizontal="center" wrapText="1"/>
    </xf>
    <xf numFmtId="49" fontId="0" fillId="33" borderId="80" xfId="0" applyNumberFormat="1" applyFont="1" applyFill="1" applyBorder="1" applyAlignment="1">
      <alignment horizontal="center"/>
    </xf>
    <xf numFmtId="49" fontId="0" fillId="33" borderId="63" xfId="0" applyNumberFormat="1" applyFont="1" applyFill="1" applyBorder="1" applyAlignment="1">
      <alignment horizontal="left" wrapText="1"/>
    </xf>
    <xf numFmtId="49" fontId="0" fillId="33" borderId="51" xfId="0" applyNumberFormat="1" applyFont="1" applyFill="1" applyBorder="1" applyAlignment="1">
      <alignment horizontal="center" wrapText="1"/>
    </xf>
    <xf numFmtId="49" fontId="0" fillId="33" borderId="81" xfId="0" applyNumberFormat="1" applyFont="1" applyFill="1" applyBorder="1" applyAlignment="1">
      <alignment horizontal="center" wrapText="1"/>
    </xf>
    <xf numFmtId="49" fontId="0" fillId="33" borderId="52" xfId="0" applyNumberFormat="1" applyFont="1" applyFill="1" applyBorder="1" applyAlignment="1">
      <alignment horizontal="center"/>
    </xf>
    <xf numFmtId="49" fontId="0" fillId="33" borderId="82" xfId="0" applyNumberFormat="1" applyFont="1" applyFill="1" applyBorder="1" applyAlignment="1">
      <alignment horizontal="left" wrapText="1"/>
    </xf>
    <xf numFmtId="49" fontId="0" fillId="33" borderId="83" xfId="0" applyNumberFormat="1" applyFont="1" applyFill="1" applyBorder="1" applyAlignment="1">
      <alignment horizontal="center"/>
    </xf>
    <xf numFmtId="49" fontId="0" fillId="33" borderId="84" xfId="0" applyNumberFormat="1" applyFont="1" applyFill="1" applyBorder="1" applyAlignment="1">
      <alignment horizontal="center"/>
    </xf>
    <xf numFmtId="49" fontId="4" fillId="33" borderId="85" xfId="0" applyNumberFormat="1" applyFont="1" applyFill="1" applyBorder="1" applyAlignment="1">
      <alignment wrapText="1"/>
    </xf>
    <xf numFmtId="49" fontId="0" fillId="33" borderId="85" xfId="0" applyNumberFormat="1" applyFont="1" applyFill="1" applyBorder="1" applyAlignment="1">
      <alignment horizontal="center" wrapText="1"/>
    </xf>
    <xf numFmtId="49" fontId="0" fillId="33" borderId="85" xfId="0" applyNumberFormat="1" applyFont="1" applyFill="1" applyBorder="1" applyAlignment="1">
      <alignment horizontal="center"/>
    </xf>
    <xf numFmtId="49" fontId="0" fillId="33" borderId="85" xfId="0" applyNumberFormat="1" applyFont="1" applyFill="1" applyBorder="1" applyAlignment="1">
      <alignment wrapText="1"/>
    </xf>
    <xf numFmtId="49" fontId="0" fillId="33" borderId="86" xfId="0" applyNumberFormat="1" applyFont="1" applyFill="1" applyBorder="1" applyAlignment="1">
      <alignment horizontal="center" wrapText="1"/>
    </xf>
    <xf numFmtId="49" fontId="0" fillId="33" borderId="30" xfId="0" applyNumberFormat="1" applyFill="1" applyBorder="1" applyAlignment="1">
      <alignment horizontal="left" wrapText="1"/>
    </xf>
    <xf numFmtId="49" fontId="0" fillId="33" borderId="28" xfId="0" applyNumberFormat="1" applyFill="1" applyBorder="1" applyAlignment="1">
      <alignment horizontal="center"/>
    </xf>
    <xf numFmtId="49" fontId="0" fillId="33" borderId="38" xfId="0" applyNumberFormat="1" applyFill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49" fontId="12" fillId="33" borderId="57" xfId="0" applyNumberFormat="1" applyFont="1" applyFill="1" applyBorder="1" applyAlignment="1">
      <alignment horizontal="center"/>
    </xf>
    <xf numFmtId="0" fontId="0" fillId="33" borderId="47" xfId="0" applyNumberFormat="1" applyFont="1" applyFill="1" applyBorder="1" applyAlignment="1">
      <alignment horizontal="left" wrapText="1"/>
    </xf>
    <xf numFmtId="0" fontId="12" fillId="33" borderId="47" xfId="0" applyNumberFormat="1" applyFont="1" applyFill="1" applyBorder="1" applyAlignment="1">
      <alignment horizontal="center" wrapText="1"/>
    </xf>
    <xf numFmtId="0" fontId="12" fillId="33" borderId="33" xfId="0" applyNumberFormat="1" applyFont="1" applyFill="1" applyBorder="1" applyAlignment="1">
      <alignment horizontal="left" wrapText="1"/>
    </xf>
    <xf numFmtId="0" fontId="12" fillId="33" borderId="40" xfId="0" applyNumberFormat="1" applyFont="1" applyFill="1" applyBorder="1" applyAlignment="1">
      <alignment horizontal="left" vertical="top" wrapText="1"/>
    </xf>
    <xf numFmtId="186" fontId="0" fillId="33" borderId="33" xfId="0" applyNumberFormat="1" applyFont="1" applyFill="1" applyBorder="1" applyAlignment="1">
      <alignment horizontal="left" wrapText="1"/>
    </xf>
    <xf numFmtId="186" fontId="0" fillId="33" borderId="33" xfId="0" applyNumberFormat="1" applyFont="1" applyFill="1" applyBorder="1" applyAlignment="1">
      <alignment horizontal="center" wrapText="1"/>
    </xf>
    <xf numFmtId="186" fontId="12" fillId="33" borderId="33" xfId="0" applyNumberFormat="1" applyFont="1" applyFill="1" applyBorder="1" applyAlignment="1">
      <alignment horizontal="center" wrapText="1"/>
    </xf>
    <xf numFmtId="49" fontId="4" fillId="33" borderId="56" xfId="0" applyNumberFormat="1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left" wrapText="1"/>
    </xf>
    <xf numFmtId="49" fontId="0" fillId="0" borderId="38" xfId="0" applyNumberForma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49" fontId="4" fillId="33" borderId="72" xfId="0" applyNumberFormat="1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horizontal="center" vertical="justify" wrapText="1"/>
    </xf>
    <xf numFmtId="49" fontId="5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238</xdr:row>
      <xdr:rowOff>0</xdr:rowOff>
    </xdr:from>
    <xdr:to>
      <xdr:col>10</xdr:col>
      <xdr:colOff>0</xdr:colOff>
      <xdr:row>238</xdr:row>
      <xdr:rowOff>0</xdr:rowOff>
    </xdr:to>
    <xdr:sp>
      <xdr:nvSpPr>
        <xdr:cNvPr id="1" name="2905"/>
        <xdr:cNvSpPr>
          <a:spLocks/>
        </xdr:cNvSpPr>
      </xdr:nvSpPr>
      <xdr:spPr>
        <a:xfrm>
          <a:off x="17240250" y="71580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4"/>
  <sheetViews>
    <sheetView showGridLines="0" tabSelected="1" view="pageBreakPreview" zoomScale="65" zoomScaleNormal="50" zoomScaleSheetLayoutView="65" zoomScalePageLayoutView="0" workbookViewId="0" topLeftCell="A1">
      <selection activeCell="K1" sqref="K1:L1"/>
    </sheetView>
  </sheetViews>
  <sheetFormatPr defaultColWidth="9.00390625" defaultRowHeight="12.75"/>
  <cols>
    <col min="1" max="1" width="6.375" style="2" customWidth="1"/>
    <col min="2" max="2" width="5.375" style="2" customWidth="1"/>
    <col min="3" max="3" width="93.625" style="2" customWidth="1"/>
    <col min="4" max="5" width="9.875" style="2" customWidth="1"/>
    <col min="6" max="6" width="10.75390625" style="2" customWidth="1"/>
    <col min="7" max="7" width="21.375" style="2" customWidth="1"/>
    <col min="8" max="8" width="10.875" style="2" customWidth="1"/>
    <col min="9" max="9" width="9.875" style="2" customWidth="1"/>
    <col min="10" max="10" width="16.625" style="2" customWidth="1"/>
    <col min="11" max="11" width="14.875" style="2" customWidth="1"/>
    <col min="12" max="12" width="16.75390625" style="2" customWidth="1"/>
  </cols>
  <sheetData>
    <row r="1" spans="3:12" ht="259.5" customHeight="1">
      <c r="C1" s="224"/>
      <c r="D1" s="224"/>
      <c r="E1" s="224"/>
      <c r="F1" s="224"/>
      <c r="G1" s="224"/>
      <c r="H1" s="224"/>
      <c r="I1" s="224"/>
      <c r="J1" s="224"/>
      <c r="K1" s="227" t="s">
        <v>291</v>
      </c>
      <c r="L1" s="227"/>
    </row>
    <row r="2" spans="3:12" ht="20.25" customHeight="1" hidden="1"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3:12" ht="20.25" customHeight="1" hidden="1">
      <c r="C3" s="11"/>
      <c r="D3" s="11"/>
      <c r="E3" s="11"/>
      <c r="F3" s="11"/>
      <c r="G3" s="224"/>
      <c r="H3" s="224"/>
      <c r="I3" s="224"/>
      <c r="J3" s="224"/>
      <c r="K3" s="224"/>
      <c r="L3" s="224"/>
    </row>
    <row r="4" spans="3:12" ht="20.25" customHeight="1" hidden="1"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3:12" ht="20.25" customHeight="1" hidden="1"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6" spans="3:12" ht="20.25" customHeight="1" hidden="1">
      <c r="C6" s="11"/>
      <c r="D6" s="11"/>
      <c r="E6" s="11"/>
      <c r="F6" s="11"/>
      <c r="G6" s="224"/>
      <c r="H6" s="224"/>
      <c r="I6" s="224"/>
      <c r="J6" s="224"/>
      <c r="K6" s="224"/>
      <c r="L6" s="224"/>
    </row>
    <row r="7" spans="3:12" ht="20.25" customHeight="1" hidden="1"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3:12" ht="20.25" customHeight="1" hidden="1">
      <c r="C8" s="11"/>
      <c r="D8" s="11"/>
      <c r="E8" s="11"/>
      <c r="F8" s="224"/>
      <c r="G8" s="224"/>
      <c r="H8" s="224"/>
      <c r="I8" s="224"/>
      <c r="J8" s="224"/>
      <c r="K8" s="224"/>
      <c r="L8" s="224"/>
    </row>
    <row r="9" spans="3:12" ht="20.25" customHeight="1" hidden="1"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3:12" ht="15.75" customHeight="1" hidden="1">
      <c r="C10" s="225"/>
      <c r="D10" s="225"/>
      <c r="E10" s="225"/>
      <c r="F10" s="225"/>
      <c r="G10" s="225"/>
      <c r="H10" s="225"/>
      <c r="I10" s="225"/>
      <c r="J10" s="225"/>
      <c r="K10" s="224"/>
      <c r="L10" s="224"/>
    </row>
    <row r="11" spans="1:12" ht="48.75" customHeight="1" thickBot="1">
      <c r="A11" s="226" t="s">
        <v>246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7.75" customHeight="1" hidden="1" thickBo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12"/>
      <c r="L12" s="12"/>
    </row>
    <row r="13" spans="3:12" ht="15.75" customHeight="1" hidden="1" thickBot="1">
      <c r="C13" s="3"/>
      <c r="D13" s="3"/>
      <c r="E13" s="3"/>
      <c r="F13" s="3"/>
      <c r="G13" s="3"/>
      <c r="H13" s="3"/>
      <c r="I13" s="3"/>
      <c r="J13" s="4"/>
      <c r="K13" s="4"/>
      <c r="L13" s="4"/>
    </row>
    <row r="14" ht="13.5" customHeight="1" hidden="1" thickBot="1"/>
    <row r="15" spans="1:12" ht="51" customHeight="1" thickTop="1">
      <c r="A15" s="5" t="s">
        <v>16</v>
      </c>
      <c r="B15" s="5"/>
      <c r="C15" s="5" t="s">
        <v>17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38</v>
      </c>
      <c r="I15" s="5" t="s">
        <v>31</v>
      </c>
      <c r="J15" s="13">
        <v>2020</v>
      </c>
      <c r="K15" s="15">
        <v>2021</v>
      </c>
      <c r="L15" s="15">
        <v>2022</v>
      </c>
    </row>
    <row r="16" spans="1:12" ht="21" customHeight="1" thickBot="1">
      <c r="A16" s="6">
        <v>1</v>
      </c>
      <c r="B16" s="6"/>
      <c r="C16" s="6">
        <v>2</v>
      </c>
      <c r="D16" s="6" t="s">
        <v>18</v>
      </c>
      <c r="E16" s="6" t="s">
        <v>19</v>
      </c>
      <c r="F16" s="6" t="s">
        <v>20</v>
      </c>
      <c r="G16" s="6" t="s">
        <v>21</v>
      </c>
      <c r="H16" s="6" t="s">
        <v>22</v>
      </c>
      <c r="I16" s="6" t="s">
        <v>32</v>
      </c>
      <c r="J16" s="14" t="s">
        <v>33</v>
      </c>
      <c r="K16" s="16"/>
      <c r="L16" s="16"/>
    </row>
    <row r="17" spans="1:12" ht="67.5" customHeight="1" thickBot="1" thickTop="1">
      <c r="A17" s="17" t="s">
        <v>36</v>
      </c>
      <c r="B17" s="18"/>
      <c r="C17" s="19" t="s">
        <v>181</v>
      </c>
      <c r="D17" s="20" t="s">
        <v>35</v>
      </c>
      <c r="E17" s="20"/>
      <c r="F17" s="20"/>
      <c r="G17" s="20"/>
      <c r="H17" s="20"/>
      <c r="I17" s="20"/>
      <c r="J17" s="21">
        <f>J18</f>
        <v>24467.4</v>
      </c>
      <c r="K17" s="22">
        <f>K18</f>
        <v>25429.94</v>
      </c>
      <c r="L17" s="22">
        <f>L18</f>
        <v>26428.800000000003</v>
      </c>
    </row>
    <row r="18" spans="1:12" ht="26.25" thickBot="1">
      <c r="A18" s="23"/>
      <c r="B18" s="24" t="s">
        <v>37</v>
      </c>
      <c r="C18" s="25" t="s">
        <v>181</v>
      </c>
      <c r="D18" s="26" t="s">
        <v>35</v>
      </c>
      <c r="E18" s="26"/>
      <c r="F18" s="26" t="s">
        <v>23</v>
      </c>
      <c r="G18" s="26" t="s">
        <v>23</v>
      </c>
      <c r="H18" s="26" t="s">
        <v>23</v>
      </c>
      <c r="I18" s="26" t="s">
        <v>23</v>
      </c>
      <c r="J18" s="27">
        <f>J19+J74+J81+J111+J156+J195+J214+J220</f>
        <v>24467.4</v>
      </c>
      <c r="K18" s="22">
        <f>K19+K74+K81+K111+K156+K195+K214+K220</f>
        <v>25429.94</v>
      </c>
      <c r="L18" s="22">
        <f>L19+L74+L81+L111+L156+L195+L214+L220</f>
        <v>26428.800000000003</v>
      </c>
    </row>
    <row r="19" spans="1:12" ht="12.75">
      <c r="A19" s="221"/>
      <c r="B19" s="28"/>
      <c r="C19" s="29" t="s">
        <v>0</v>
      </c>
      <c r="D19" s="30" t="s">
        <v>35</v>
      </c>
      <c r="E19" s="30" t="s">
        <v>183</v>
      </c>
      <c r="F19" s="30"/>
      <c r="G19" s="30" t="s">
        <v>23</v>
      </c>
      <c r="H19" s="30" t="s">
        <v>23</v>
      </c>
      <c r="I19" s="30" t="s">
        <v>23</v>
      </c>
      <c r="J19" s="31">
        <f>J20+J47+J52+J56+J61</f>
        <v>9757.300000000003</v>
      </c>
      <c r="K19" s="22">
        <f>K20+K47+K56+K61</f>
        <v>10146.14</v>
      </c>
      <c r="L19" s="22">
        <f>L20+L47+L56+L61</f>
        <v>10549.600000000002</v>
      </c>
    </row>
    <row r="20" spans="1:12" ht="38.25">
      <c r="A20" s="221"/>
      <c r="B20" s="28"/>
      <c r="C20" s="32" t="s">
        <v>13</v>
      </c>
      <c r="D20" s="33" t="s">
        <v>35</v>
      </c>
      <c r="E20" s="30" t="s">
        <v>183</v>
      </c>
      <c r="F20" s="30" t="s">
        <v>189</v>
      </c>
      <c r="G20" s="30"/>
      <c r="H20" s="30"/>
      <c r="I20" s="34"/>
      <c r="J20" s="22">
        <f>J21+J37</f>
        <v>9398.400000000001</v>
      </c>
      <c r="K20" s="22">
        <f>K21+K37</f>
        <v>9769.34</v>
      </c>
      <c r="L20" s="22">
        <f>L21+L37</f>
        <v>9909.800000000001</v>
      </c>
    </row>
    <row r="21" spans="1:12" ht="30" customHeight="1">
      <c r="A21" s="221"/>
      <c r="B21" s="28"/>
      <c r="C21" s="35" t="s">
        <v>56</v>
      </c>
      <c r="D21" s="33" t="s">
        <v>35</v>
      </c>
      <c r="E21" s="33" t="s">
        <v>183</v>
      </c>
      <c r="F21" s="33" t="s">
        <v>189</v>
      </c>
      <c r="G21" s="33" t="s">
        <v>88</v>
      </c>
      <c r="H21" s="33" t="s">
        <v>23</v>
      </c>
      <c r="I21" s="34" t="s">
        <v>23</v>
      </c>
      <c r="J21" s="22">
        <f>J22+J34+J31</f>
        <v>9192.2</v>
      </c>
      <c r="K21" s="22">
        <f>K22+K34+K31</f>
        <v>9554.9</v>
      </c>
      <c r="L21" s="22">
        <f>L22+L34+L31</f>
        <v>9686.800000000001</v>
      </c>
    </row>
    <row r="22" spans="1:12" ht="12.75">
      <c r="A22" s="221"/>
      <c r="B22" s="28"/>
      <c r="C22" s="35" t="s">
        <v>57</v>
      </c>
      <c r="D22" s="33" t="s">
        <v>35</v>
      </c>
      <c r="E22" s="33" t="s">
        <v>183</v>
      </c>
      <c r="F22" s="33" t="s">
        <v>189</v>
      </c>
      <c r="G22" s="33" t="s">
        <v>97</v>
      </c>
      <c r="H22" s="33"/>
      <c r="I22" s="36"/>
      <c r="J22" s="22">
        <f>J23+J25+J27</f>
        <v>9103.6</v>
      </c>
      <c r="K22" s="22">
        <f>K23+K25+K27</f>
        <v>9466.3</v>
      </c>
      <c r="L22" s="22">
        <f>L23+L25+L27</f>
        <v>9598.2</v>
      </c>
    </row>
    <row r="23" spans="1:13" ht="12.75">
      <c r="A23" s="221"/>
      <c r="B23" s="28"/>
      <c r="C23" s="37" t="s">
        <v>227</v>
      </c>
      <c r="D23" s="38" t="s">
        <v>35</v>
      </c>
      <c r="E23" s="39" t="s">
        <v>183</v>
      </c>
      <c r="F23" s="39" t="s">
        <v>189</v>
      </c>
      <c r="G23" s="39" t="s">
        <v>98</v>
      </c>
      <c r="H23" s="39"/>
      <c r="I23" s="40"/>
      <c r="J23" s="22">
        <f>J24</f>
        <v>5996.6</v>
      </c>
      <c r="K23" s="22">
        <f>K24</f>
        <v>6236.5</v>
      </c>
      <c r="L23" s="22">
        <f>L24</f>
        <v>6485.9</v>
      </c>
      <c r="M23" s="10"/>
    </row>
    <row r="24" spans="1:12" ht="33.75" customHeight="1">
      <c r="A24" s="221"/>
      <c r="B24" s="28"/>
      <c r="C24" s="41" t="s">
        <v>72</v>
      </c>
      <c r="D24" s="42" t="s">
        <v>35</v>
      </c>
      <c r="E24" s="42" t="s">
        <v>183</v>
      </c>
      <c r="F24" s="42" t="s">
        <v>189</v>
      </c>
      <c r="G24" s="42" t="s">
        <v>98</v>
      </c>
      <c r="H24" s="42" t="s">
        <v>71</v>
      </c>
      <c r="I24" s="43" t="s">
        <v>24</v>
      </c>
      <c r="J24" s="44">
        <v>5996.6</v>
      </c>
      <c r="K24" s="44">
        <v>6236.5</v>
      </c>
      <c r="L24" s="44">
        <v>6485.9</v>
      </c>
    </row>
    <row r="25" spans="1:12" ht="25.5">
      <c r="A25" s="221"/>
      <c r="B25" s="28"/>
      <c r="C25" s="37" t="s">
        <v>228</v>
      </c>
      <c r="D25" s="38" t="s">
        <v>35</v>
      </c>
      <c r="E25" s="39" t="s">
        <v>183</v>
      </c>
      <c r="F25" s="39" t="s">
        <v>189</v>
      </c>
      <c r="G25" s="39" t="s">
        <v>99</v>
      </c>
      <c r="H25" s="39"/>
      <c r="I25" s="40"/>
      <c r="J25" s="22">
        <f>J26</f>
        <v>1971.4</v>
      </c>
      <c r="K25" s="22">
        <f>K26</f>
        <v>2050.3</v>
      </c>
      <c r="L25" s="22">
        <f>L26</f>
        <v>2132.3</v>
      </c>
    </row>
    <row r="26" spans="1:12" ht="31.5" customHeight="1">
      <c r="A26" s="221"/>
      <c r="B26" s="28"/>
      <c r="C26" s="41" t="s">
        <v>72</v>
      </c>
      <c r="D26" s="42" t="s">
        <v>35</v>
      </c>
      <c r="E26" s="42" t="s">
        <v>183</v>
      </c>
      <c r="F26" s="42" t="s">
        <v>189</v>
      </c>
      <c r="G26" s="42" t="s">
        <v>99</v>
      </c>
      <c r="H26" s="42" t="s">
        <v>71</v>
      </c>
      <c r="I26" s="43" t="s">
        <v>24</v>
      </c>
      <c r="J26" s="44">
        <v>1971.4</v>
      </c>
      <c r="K26" s="44">
        <v>2050.3</v>
      </c>
      <c r="L26" s="44">
        <v>2132.3</v>
      </c>
    </row>
    <row r="27" spans="1:12" ht="12.75">
      <c r="A27" s="221"/>
      <c r="B27" s="28"/>
      <c r="C27" s="45" t="s">
        <v>229</v>
      </c>
      <c r="D27" s="46" t="s">
        <v>35</v>
      </c>
      <c r="E27" s="47" t="s">
        <v>183</v>
      </c>
      <c r="F27" s="47" t="s">
        <v>189</v>
      </c>
      <c r="G27" s="47" t="s">
        <v>100</v>
      </c>
      <c r="H27" s="47"/>
      <c r="I27" s="48"/>
      <c r="J27" s="49">
        <f>J28+J29</f>
        <v>1135.6</v>
      </c>
      <c r="K27" s="49">
        <f>K28+K29</f>
        <v>1179.5</v>
      </c>
      <c r="L27" s="49">
        <f>L28+L29</f>
        <v>980</v>
      </c>
    </row>
    <row r="28" spans="1:12" ht="12.75">
      <c r="A28" s="221"/>
      <c r="B28" s="28"/>
      <c r="C28" s="50" t="s">
        <v>75</v>
      </c>
      <c r="D28" s="51" t="s">
        <v>35</v>
      </c>
      <c r="E28" s="51" t="s">
        <v>183</v>
      </c>
      <c r="F28" s="51" t="s">
        <v>189</v>
      </c>
      <c r="G28" s="51" t="s">
        <v>100</v>
      </c>
      <c r="H28" s="51" t="s">
        <v>73</v>
      </c>
      <c r="I28" s="52" t="s">
        <v>24</v>
      </c>
      <c r="J28" s="44">
        <v>955</v>
      </c>
      <c r="K28" s="44">
        <v>991.7</v>
      </c>
      <c r="L28" s="44">
        <v>784.7</v>
      </c>
    </row>
    <row r="29" spans="1:12" ht="30" customHeight="1">
      <c r="A29" s="221"/>
      <c r="B29" s="28"/>
      <c r="C29" s="53" t="s">
        <v>76</v>
      </c>
      <c r="D29" s="42" t="s">
        <v>35</v>
      </c>
      <c r="E29" s="42" t="s">
        <v>183</v>
      </c>
      <c r="F29" s="42" t="s">
        <v>189</v>
      </c>
      <c r="G29" s="42" t="s">
        <v>100</v>
      </c>
      <c r="H29" s="42" t="s">
        <v>74</v>
      </c>
      <c r="I29" s="43" t="s">
        <v>24</v>
      </c>
      <c r="J29" s="44">
        <v>180.6</v>
      </c>
      <c r="K29" s="44">
        <v>187.8</v>
      </c>
      <c r="L29" s="44">
        <v>195.3</v>
      </c>
    </row>
    <row r="30" spans="1:12" ht="54" customHeight="1">
      <c r="A30" s="221"/>
      <c r="B30" s="28"/>
      <c r="C30" s="35" t="s">
        <v>238</v>
      </c>
      <c r="D30" s="54" t="s">
        <v>35</v>
      </c>
      <c r="E30" s="33" t="s">
        <v>183</v>
      </c>
      <c r="F30" s="33" t="s">
        <v>189</v>
      </c>
      <c r="G30" s="33" t="s">
        <v>235</v>
      </c>
      <c r="H30" s="33"/>
      <c r="I30" s="36"/>
      <c r="J30" s="22">
        <f>J31</f>
        <v>85.1</v>
      </c>
      <c r="K30" s="22">
        <f>K31</f>
        <v>85.1</v>
      </c>
      <c r="L30" s="22">
        <f>L31</f>
        <v>85.1</v>
      </c>
    </row>
    <row r="31" spans="1:12" ht="66.75" customHeight="1">
      <c r="A31" s="221"/>
      <c r="B31" s="28"/>
      <c r="C31" s="37" t="s">
        <v>234</v>
      </c>
      <c r="D31" s="38" t="s">
        <v>35</v>
      </c>
      <c r="E31" s="39" t="s">
        <v>183</v>
      </c>
      <c r="F31" s="39" t="s">
        <v>189</v>
      </c>
      <c r="G31" s="39" t="s">
        <v>232</v>
      </c>
      <c r="H31" s="39"/>
      <c r="I31" s="40"/>
      <c r="J31" s="22">
        <f>J32+J33</f>
        <v>85.1</v>
      </c>
      <c r="K31" s="22">
        <f>K32+K33</f>
        <v>85.1</v>
      </c>
      <c r="L31" s="22">
        <f>L32+L33</f>
        <v>85.1</v>
      </c>
    </row>
    <row r="32" spans="1:12" ht="34.5" customHeight="1">
      <c r="A32" s="221"/>
      <c r="B32" s="28"/>
      <c r="C32" s="55" t="s">
        <v>72</v>
      </c>
      <c r="D32" s="51" t="s">
        <v>35</v>
      </c>
      <c r="E32" s="51" t="s">
        <v>183</v>
      </c>
      <c r="F32" s="51" t="s">
        <v>189</v>
      </c>
      <c r="G32" s="51" t="s">
        <v>232</v>
      </c>
      <c r="H32" s="51" t="s">
        <v>71</v>
      </c>
      <c r="I32" s="52" t="s">
        <v>233</v>
      </c>
      <c r="J32" s="44">
        <v>59.4</v>
      </c>
      <c r="K32" s="44">
        <v>59.4</v>
      </c>
      <c r="L32" s="44">
        <v>59.4</v>
      </c>
    </row>
    <row r="33" spans="1:12" ht="42.75" customHeight="1">
      <c r="A33" s="221"/>
      <c r="B33" s="28"/>
      <c r="C33" s="53" t="s">
        <v>75</v>
      </c>
      <c r="D33" s="42" t="s">
        <v>35</v>
      </c>
      <c r="E33" s="42" t="s">
        <v>183</v>
      </c>
      <c r="F33" s="42" t="s">
        <v>189</v>
      </c>
      <c r="G33" s="42" t="s">
        <v>232</v>
      </c>
      <c r="H33" s="42" t="s">
        <v>73</v>
      </c>
      <c r="I33" s="43" t="s">
        <v>233</v>
      </c>
      <c r="J33" s="44">
        <v>25.7</v>
      </c>
      <c r="K33" s="44">
        <v>25.7</v>
      </c>
      <c r="L33" s="44">
        <v>25.7</v>
      </c>
    </row>
    <row r="34" spans="1:12" ht="25.5">
      <c r="A34" s="221"/>
      <c r="B34" s="28"/>
      <c r="C34" s="56" t="s">
        <v>58</v>
      </c>
      <c r="D34" s="57" t="s">
        <v>35</v>
      </c>
      <c r="E34" s="57" t="s">
        <v>183</v>
      </c>
      <c r="F34" s="33" t="s">
        <v>189</v>
      </c>
      <c r="G34" s="33" t="s">
        <v>101</v>
      </c>
      <c r="H34" s="58"/>
      <c r="I34" s="36"/>
      <c r="J34" s="22">
        <f aca="true" t="shared" si="0" ref="J34:L35">J35</f>
        <v>3.5</v>
      </c>
      <c r="K34" s="22">
        <f t="shared" si="0"/>
        <v>3.5</v>
      </c>
      <c r="L34" s="22">
        <f t="shared" si="0"/>
        <v>3.5</v>
      </c>
    </row>
    <row r="35" spans="1:12" ht="41.25" customHeight="1">
      <c r="A35" s="221"/>
      <c r="B35" s="28"/>
      <c r="C35" s="59" t="s">
        <v>230</v>
      </c>
      <c r="D35" s="46" t="s">
        <v>35</v>
      </c>
      <c r="E35" s="60" t="s">
        <v>183</v>
      </c>
      <c r="F35" s="47" t="s">
        <v>189</v>
      </c>
      <c r="G35" s="47" t="s">
        <v>102</v>
      </c>
      <c r="H35" s="61"/>
      <c r="I35" s="48"/>
      <c r="J35" s="22">
        <f t="shared" si="0"/>
        <v>3.5</v>
      </c>
      <c r="K35" s="22">
        <f t="shared" si="0"/>
        <v>3.5</v>
      </c>
      <c r="L35" s="22">
        <f t="shared" si="0"/>
        <v>3.5</v>
      </c>
    </row>
    <row r="36" spans="1:12" ht="12.75">
      <c r="A36" s="221"/>
      <c r="B36" s="28"/>
      <c r="C36" s="50" t="s">
        <v>75</v>
      </c>
      <c r="D36" s="62" t="s">
        <v>35</v>
      </c>
      <c r="E36" s="42" t="s">
        <v>183</v>
      </c>
      <c r="F36" s="42" t="s">
        <v>189</v>
      </c>
      <c r="G36" s="42" t="s">
        <v>102</v>
      </c>
      <c r="H36" s="42" t="s">
        <v>73</v>
      </c>
      <c r="I36" s="43" t="s">
        <v>87</v>
      </c>
      <c r="J36" s="44">
        <v>3.5</v>
      </c>
      <c r="K36" s="44">
        <v>3.5</v>
      </c>
      <c r="L36" s="44">
        <v>3.5</v>
      </c>
    </row>
    <row r="37" spans="1:12" ht="12.75">
      <c r="A37" s="221"/>
      <c r="B37" s="28"/>
      <c r="C37" s="35" t="s">
        <v>59</v>
      </c>
      <c r="D37" s="33" t="s">
        <v>35</v>
      </c>
      <c r="E37" s="57" t="s">
        <v>183</v>
      </c>
      <c r="F37" s="33" t="s">
        <v>189</v>
      </c>
      <c r="G37" s="33" t="s">
        <v>94</v>
      </c>
      <c r="H37" s="58"/>
      <c r="I37" s="36"/>
      <c r="J37" s="22">
        <f>J38</f>
        <v>206.2</v>
      </c>
      <c r="K37" s="22">
        <f>K38</f>
        <v>214.44</v>
      </c>
      <c r="L37" s="22">
        <f>L38</f>
        <v>223</v>
      </c>
    </row>
    <row r="38" spans="1:12" ht="12.75">
      <c r="A38" s="221"/>
      <c r="B38" s="28"/>
      <c r="C38" s="35" t="s">
        <v>60</v>
      </c>
      <c r="D38" s="33" t="s">
        <v>35</v>
      </c>
      <c r="E38" s="57" t="s">
        <v>183</v>
      </c>
      <c r="F38" s="33" t="s">
        <v>189</v>
      </c>
      <c r="G38" s="33" t="s">
        <v>95</v>
      </c>
      <c r="H38" s="58"/>
      <c r="I38" s="36"/>
      <c r="J38" s="22">
        <f>J39+J43+J45+J41</f>
        <v>206.2</v>
      </c>
      <c r="K38" s="22">
        <f>K39+K43+K45+K41</f>
        <v>214.44</v>
      </c>
      <c r="L38" s="22">
        <f>L39+L43+L45+L41</f>
        <v>223</v>
      </c>
    </row>
    <row r="39" spans="1:12" ht="25.5">
      <c r="A39" s="221"/>
      <c r="B39" s="28"/>
      <c r="C39" s="45" t="s">
        <v>118</v>
      </c>
      <c r="D39" s="63" t="s">
        <v>35</v>
      </c>
      <c r="E39" s="47" t="s">
        <v>183</v>
      </c>
      <c r="F39" s="47" t="s">
        <v>189</v>
      </c>
      <c r="G39" s="47" t="s">
        <v>103</v>
      </c>
      <c r="H39" s="47"/>
      <c r="I39" s="48"/>
      <c r="J39" s="22">
        <f>J40</f>
        <v>0</v>
      </c>
      <c r="K39" s="22">
        <f>K40</f>
        <v>0</v>
      </c>
      <c r="L39" s="22">
        <f>L40</f>
        <v>0</v>
      </c>
    </row>
    <row r="40" spans="1:12" ht="12.75">
      <c r="A40" s="221"/>
      <c r="B40" s="28"/>
      <c r="C40" s="64" t="s">
        <v>61</v>
      </c>
      <c r="D40" s="62" t="s">
        <v>35</v>
      </c>
      <c r="E40" s="42" t="s">
        <v>183</v>
      </c>
      <c r="F40" s="42" t="s">
        <v>189</v>
      </c>
      <c r="G40" s="42" t="s">
        <v>103</v>
      </c>
      <c r="H40" s="42" t="s">
        <v>50</v>
      </c>
      <c r="I40" s="65" t="s">
        <v>34</v>
      </c>
      <c r="J40" s="44">
        <v>0</v>
      </c>
      <c r="K40" s="44">
        <v>0</v>
      </c>
      <c r="L40" s="44">
        <v>0</v>
      </c>
    </row>
    <row r="41" spans="1:12" ht="25.5">
      <c r="A41" s="221"/>
      <c r="B41" s="28"/>
      <c r="C41" s="66" t="s">
        <v>138</v>
      </c>
      <c r="D41" s="67" t="s">
        <v>35</v>
      </c>
      <c r="E41" s="67" t="s">
        <v>183</v>
      </c>
      <c r="F41" s="67" t="s">
        <v>189</v>
      </c>
      <c r="G41" s="67" t="s">
        <v>139</v>
      </c>
      <c r="H41" s="67"/>
      <c r="I41" s="68"/>
      <c r="J41" s="69">
        <f>J42</f>
        <v>76</v>
      </c>
      <c r="K41" s="69">
        <f>K42</f>
        <v>79.04</v>
      </c>
      <c r="L41" s="69">
        <f>L42</f>
        <v>82.2</v>
      </c>
    </row>
    <row r="42" spans="1:12" ht="12.75">
      <c r="A42" s="221"/>
      <c r="B42" s="28"/>
      <c r="C42" s="70" t="s">
        <v>61</v>
      </c>
      <c r="D42" s="71" t="s">
        <v>35</v>
      </c>
      <c r="E42" s="72" t="s">
        <v>183</v>
      </c>
      <c r="F42" s="72" t="s">
        <v>189</v>
      </c>
      <c r="G42" s="72" t="s">
        <v>139</v>
      </c>
      <c r="H42" s="72" t="s">
        <v>50</v>
      </c>
      <c r="I42" s="73" t="s">
        <v>34</v>
      </c>
      <c r="J42" s="74">
        <v>76</v>
      </c>
      <c r="K42" s="74">
        <v>79.04</v>
      </c>
      <c r="L42" s="74">
        <v>82.2</v>
      </c>
    </row>
    <row r="43" spans="1:12" ht="12.75">
      <c r="A43" s="221"/>
      <c r="B43" s="28"/>
      <c r="C43" s="75" t="s">
        <v>119</v>
      </c>
      <c r="D43" s="67" t="s">
        <v>35</v>
      </c>
      <c r="E43" s="67" t="s">
        <v>183</v>
      </c>
      <c r="F43" s="67" t="s">
        <v>189</v>
      </c>
      <c r="G43" s="67" t="s">
        <v>104</v>
      </c>
      <c r="H43" s="67"/>
      <c r="I43" s="68"/>
      <c r="J43" s="22">
        <f>J44</f>
        <v>0</v>
      </c>
      <c r="K43" s="22">
        <f>K44</f>
        <v>0</v>
      </c>
      <c r="L43" s="22">
        <f>L44</f>
        <v>0</v>
      </c>
    </row>
    <row r="44" spans="1:12" ht="12.75">
      <c r="A44" s="221"/>
      <c r="B44" s="28"/>
      <c r="C44" s="76" t="s">
        <v>61</v>
      </c>
      <c r="D44" s="77" t="s">
        <v>35</v>
      </c>
      <c r="E44" s="78" t="s">
        <v>183</v>
      </c>
      <c r="F44" s="78" t="s">
        <v>189</v>
      </c>
      <c r="G44" s="78" t="s">
        <v>104</v>
      </c>
      <c r="H44" s="78" t="s">
        <v>50</v>
      </c>
      <c r="I44" s="79" t="s">
        <v>34</v>
      </c>
      <c r="J44" s="44">
        <v>0</v>
      </c>
      <c r="K44" s="44">
        <v>0</v>
      </c>
      <c r="L44" s="44">
        <v>0</v>
      </c>
    </row>
    <row r="45" spans="1:12" ht="12.75">
      <c r="A45" s="221"/>
      <c r="B45" s="28"/>
      <c r="C45" s="45" t="s">
        <v>120</v>
      </c>
      <c r="D45" s="47" t="s">
        <v>35</v>
      </c>
      <c r="E45" s="47" t="s">
        <v>183</v>
      </c>
      <c r="F45" s="47" t="s">
        <v>189</v>
      </c>
      <c r="G45" s="47" t="s">
        <v>105</v>
      </c>
      <c r="H45" s="47"/>
      <c r="I45" s="80"/>
      <c r="J45" s="22">
        <f>J46</f>
        <v>130.2</v>
      </c>
      <c r="K45" s="22">
        <f>K46</f>
        <v>135.4</v>
      </c>
      <c r="L45" s="22">
        <f>L46</f>
        <v>140.8</v>
      </c>
    </row>
    <row r="46" spans="1:12" ht="12.75">
      <c r="A46" s="221"/>
      <c r="B46" s="28"/>
      <c r="C46" s="81" t="s">
        <v>61</v>
      </c>
      <c r="D46" s="42" t="s">
        <v>35</v>
      </c>
      <c r="E46" s="42" t="s">
        <v>183</v>
      </c>
      <c r="F46" s="42" t="s">
        <v>189</v>
      </c>
      <c r="G46" s="42" t="s">
        <v>105</v>
      </c>
      <c r="H46" s="42" t="s">
        <v>50</v>
      </c>
      <c r="I46" s="43" t="s">
        <v>34</v>
      </c>
      <c r="J46" s="44">
        <v>130.2</v>
      </c>
      <c r="K46" s="44">
        <v>135.4</v>
      </c>
      <c r="L46" s="44">
        <v>140.8</v>
      </c>
    </row>
    <row r="47" spans="1:12" ht="25.5">
      <c r="A47" s="221"/>
      <c r="B47" s="28"/>
      <c r="C47" s="82" t="s">
        <v>221</v>
      </c>
      <c r="D47" s="83" t="s">
        <v>35</v>
      </c>
      <c r="E47" s="30" t="s">
        <v>183</v>
      </c>
      <c r="F47" s="30" t="s">
        <v>194</v>
      </c>
      <c r="G47" s="30"/>
      <c r="H47" s="30"/>
      <c r="I47" s="84"/>
      <c r="J47" s="22">
        <f aca="true" t="shared" si="1" ref="J47:L50">J48</f>
        <v>90.2</v>
      </c>
      <c r="K47" s="22">
        <f t="shared" si="1"/>
        <v>93.8</v>
      </c>
      <c r="L47" s="22">
        <f t="shared" si="1"/>
        <v>97.6</v>
      </c>
    </row>
    <row r="48" spans="1:12" ht="12.75">
      <c r="A48" s="221"/>
      <c r="B48" s="28"/>
      <c r="C48" s="37" t="s">
        <v>59</v>
      </c>
      <c r="D48" s="83" t="s">
        <v>35</v>
      </c>
      <c r="E48" s="60" t="s">
        <v>183</v>
      </c>
      <c r="F48" s="47" t="s">
        <v>194</v>
      </c>
      <c r="G48" s="47" t="s">
        <v>94</v>
      </c>
      <c r="H48" s="85"/>
      <c r="I48" s="84"/>
      <c r="J48" s="22">
        <f t="shared" si="1"/>
        <v>90.2</v>
      </c>
      <c r="K48" s="22">
        <f t="shared" si="1"/>
        <v>93.8</v>
      </c>
      <c r="L48" s="22">
        <f t="shared" si="1"/>
        <v>97.6</v>
      </c>
    </row>
    <row r="49" spans="1:12" ht="12.75">
      <c r="A49" s="221"/>
      <c r="B49" s="28"/>
      <c r="C49" s="86" t="s">
        <v>60</v>
      </c>
      <c r="D49" s="87" t="s">
        <v>35</v>
      </c>
      <c r="E49" s="88" t="s">
        <v>183</v>
      </c>
      <c r="F49" s="87" t="s">
        <v>194</v>
      </c>
      <c r="G49" s="87" t="s">
        <v>95</v>
      </c>
      <c r="H49" s="89"/>
      <c r="I49" s="90"/>
      <c r="J49" s="22">
        <f t="shared" si="1"/>
        <v>90.2</v>
      </c>
      <c r="K49" s="22">
        <f t="shared" si="1"/>
        <v>93.8</v>
      </c>
      <c r="L49" s="22">
        <f t="shared" si="1"/>
        <v>97.6</v>
      </c>
    </row>
    <row r="50" spans="1:12" ht="40.5" customHeight="1">
      <c r="A50" s="221"/>
      <c r="B50" s="28"/>
      <c r="C50" s="45" t="s">
        <v>241</v>
      </c>
      <c r="D50" s="63" t="s">
        <v>35</v>
      </c>
      <c r="E50" s="47" t="s">
        <v>183</v>
      </c>
      <c r="F50" s="47" t="s">
        <v>194</v>
      </c>
      <c r="G50" s="47" t="s">
        <v>121</v>
      </c>
      <c r="H50" s="47"/>
      <c r="I50" s="48"/>
      <c r="J50" s="22">
        <f t="shared" si="1"/>
        <v>90.2</v>
      </c>
      <c r="K50" s="22">
        <f t="shared" si="1"/>
        <v>93.8</v>
      </c>
      <c r="L50" s="22">
        <f t="shared" si="1"/>
        <v>97.6</v>
      </c>
    </row>
    <row r="51" spans="1:12" ht="12.75">
      <c r="A51" s="221"/>
      <c r="B51" s="28"/>
      <c r="C51" s="64" t="s">
        <v>61</v>
      </c>
      <c r="D51" s="62" t="s">
        <v>35</v>
      </c>
      <c r="E51" s="42" t="s">
        <v>183</v>
      </c>
      <c r="F51" s="42" t="s">
        <v>194</v>
      </c>
      <c r="G51" s="42" t="s">
        <v>121</v>
      </c>
      <c r="H51" s="42" t="s">
        <v>50</v>
      </c>
      <c r="I51" s="43" t="s">
        <v>34</v>
      </c>
      <c r="J51" s="44">
        <v>90.2</v>
      </c>
      <c r="K51" s="44">
        <v>93.8</v>
      </c>
      <c r="L51" s="44">
        <v>97.6</v>
      </c>
    </row>
    <row r="52" spans="1:12" ht="12.75">
      <c r="A52" s="221"/>
      <c r="B52" s="28"/>
      <c r="C52" s="91" t="s">
        <v>247</v>
      </c>
      <c r="D52" s="92" t="s">
        <v>35</v>
      </c>
      <c r="E52" s="92" t="s">
        <v>183</v>
      </c>
      <c r="F52" s="92" t="s">
        <v>251</v>
      </c>
      <c r="G52" s="92"/>
      <c r="H52" s="92"/>
      <c r="I52" s="93"/>
      <c r="J52" s="94">
        <f aca="true" t="shared" si="2" ref="J52:L54">J53</f>
        <v>0</v>
      </c>
      <c r="K52" s="94">
        <f t="shared" si="2"/>
        <v>0</v>
      </c>
      <c r="L52" s="94">
        <f t="shared" si="2"/>
        <v>0</v>
      </c>
    </row>
    <row r="53" spans="1:12" ht="25.5">
      <c r="A53" s="221"/>
      <c r="B53" s="28"/>
      <c r="C53" s="91" t="s">
        <v>248</v>
      </c>
      <c r="D53" s="92" t="s">
        <v>35</v>
      </c>
      <c r="E53" s="92" t="s">
        <v>183</v>
      </c>
      <c r="F53" s="92" t="s">
        <v>251</v>
      </c>
      <c r="G53" s="92" t="s">
        <v>252</v>
      </c>
      <c r="H53" s="92"/>
      <c r="I53" s="93"/>
      <c r="J53" s="94">
        <f t="shared" si="2"/>
        <v>0</v>
      </c>
      <c r="K53" s="94">
        <f t="shared" si="2"/>
        <v>0</v>
      </c>
      <c r="L53" s="94">
        <f t="shared" si="2"/>
        <v>0</v>
      </c>
    </row>
    <row r="54" spans="1:12" ht="25.5">
      <c r="A54" s="221"/>
      <c r="B54" s="28"/>
      <c r="C54" s="91" t="s">
        <v>249</v>
      </c>
      <c r="D54" s="95" t="s">
        <v>35</v>
      </c>
      <c r="E54" s="71" t="s">
        <v>183</v>
      </c>
      <c r="F54" s="71" t="s">
        <v>251</v>
      </c>
      <c r="G54" s="71" t="s">
        <v>253</v>
      </c>
      <c r="H54" s="71" t="s">
        <v>254</v>
      </c>
      <c r="I54" s="84"/>
      <c r="J54" s="44">
        <f t="shared" si="2"/>
        <v>0</v>
      </c>
      <c r="K54" s="44">
        <f t="shared" si="2"/>
        <v>0</v>
      </c>
      <c r="L54" s="44">
        <f t="shared" si="2"/>
        <v>0</v>
      </c>
    </row>
    <row r="55" spans="1:12" ht="12.75">
      <c r="A55" s="221"/>
      <c r="B55" s="28"/>
      <c r="C55" s="81" t="s">
        <v>250</v>
      </c>
      <c r="D55" s="95" t="s">
        <v>35</v>
      </c>
      <c r="E55" s="71" t="s">
        <v>183</v>
      </c>
      <c r="F55" s="71" t="s">
        <v>251</v>
      </c>
      <c r="G55" s="71" t="s">
        <v>253</v>
      </c>
      <c r="H55" s="71" t="s">
        <v>255</v>
      </c>
      <c r="I55" s="84"/>
      <c r="J55" s="44">
        <v>0</v>
      </c>
      <c r="K55" s="44">
        <v>0</v>
      </c>
      <c r="L55" s="44">
        <v>0</v>
      </c>
    </row>
    <row r="56" spans="1:12" ht="12.75">
      <c r="A56" s="221"/>
      <c r="B56" s="28"/>
      <c r="C56" s="35" t="s">
        <v>2</v>
      </c>
      <c r="D56" s="83" t="s">
        <v>35</v>
      </c>
      <c r="E56" s="33" t="s">
        <v>183</v>
      </c>
      <c r="F56" s="33" t="s">
        <v>193</v>
      </c>
      <c r="G56" s="33"/>
      <c r="H56" s="33"/>
      <c r="I56" s="84"/>
      <c r="J56" s="22">
        <f aca="true" t="shared" si="3" ref="J56:L59">J57</f>
        <v>100</v>
      </c>
      <c r="K56" s="22">
        <f t="shared" si="3"/>
        <v>100</v>
      </c>
      <c r="L56" s="22">
        <f t="shared" si="3"/>
        <v>100</v>
      </c>
    </row>
    <row r="57" spans="1:12" ht="12.75">
      <c r="A57" s="221"/>
      <c r="B57" s="28"/>
      <c r="C57" s="37" t="s">
        <v>59</v>
      </c>
      <c r="D57" s="83" t="s">
        <v>35</v>
      </c>
      <c r="E57" s="33" t="s">
        <v>183</v>
      </c>
      <c r="F57" s="33" t="s">
        <v>193</v>
      </c>
      <c r="G57" s="33" t="s">
        <v>94</v>
      </c>
      <c r="H57" s="33"/>
      <c r="I57" s="84"/>
      <c r="J57" s="22">
        <f t="shared" si="3"/>
        <v>100</v>
      </c>
      <c r="K57" s="22">
        <f t="shared" si="3"/>
        <v>100</v>
      </c>
      <c r="L57" s="22">
        <f t="shared" si="3"/>
        <v>100</v>
      </c>
    </row>
    <row r="58" spans="1:12" ht="12.75">
      <c r="A58" s="221"/>
      <c r="B58" s="28"/>
      <c r="C58" s="35" t="s">
        <v>60</v>
      </c>
      <c r="D58" s="83" t="s">
        <v>35</v>
      </c>
      <c r="E58" s="33" t="s">
        <v>183</v>
      </c>
      <c r="F58" s="33" t="s">
        <v>193</v>
      </c>
      <c r="G58" s="33" t="s">
        <v>95</v>
      </c>
      <c r="H58" s="33" t="s">
        <v>23</v>
      </c>
      <c r="I58" s="84"/>
      <c r="J58" s="22">
        <f t="shared" si="3"/>
        <v>100</v>
      </c>
      <c r="K58" s="22">
        <f t="shared" si="3"/>
        <v>100</v>
      </c>
      <c r="L58" s="22">
        <f t="shared" si="3"/>
        <v>100</v>
      </c>
    </row>
    <row r="59" spans="1:12" ht="25.5">
      <c r="A59" s="221"/>
      <c r="B59" s="28"/>
      <c r="C59" s="37" t="s">
        <v>62</v>
      </c>
      <c r="D59" s="46" t="s">
        <v>35</v>
      </c>
      <c r="E59" s="39" t="s">
        <v>183</v>
      </c>
      <c r="F59" s="39" t="s">
        <v>193</v>
      </c>
      <c r="G59" s="39" t="s">
        <v>106</v>
      </c>
      <c r="H59" s="39"/>
      <c r="I59" s="48"/>
      <c r="J59" s="22">
        <f t="shared" si="3"/>
        <v>100</v>
      </c>
      <c r="K59" s="22">
        <f t="shared" si="3"/>
        <v>100</v>
      </c>
      <c r="L59" s="22">
        <f t="shared" si="3"/>
        <v>100</v>
      </c>
    </row>
    <row r="60" spans="1:12" ht="12.75">
      <c r="A60" s="221"/>
      <c r="B60" s="28"/>
      <c r="C60" s="96" t="s">
        <v>54</v>
      </c>
      <c r="D60" s="42" t="s">
        <v>35</v>
      </c>
      <c r="E60" s="71" t="s">
        <v>183</v>
      </c>
      <c r="F60" s="71" t="s">
        <v>193</v>
      </c>
      <c r="G60" s="71" t="s">
        <v>106</v>
      </c>
      <c r="H60" s="71" t="s">
        <v>55</v>
      </c>
      <c r="I60" s="43" t="s">
        <v>24</v>
      </c>
      <c r="J60" s="44">
        <v>100</v>
      </c>
      <c r="K60" s="44">
        <v>100</v>
      </c>
      <c r="L60" s="44">
        <v>100</v>
      </c>
    </row>
    <row r="61" spans="1:12" ht="12.75">
      <c r="A61" s="221"/>
      <c r="B61" s="28"/>
      <c r="C61" s="35" t="s">
        <v>3</v>
      </c>
      <c r="D61" s="83" t="s">
        <v>35</v>
      </c>
      <c r="E61" s="33" t="s">
        <v>183</v>
      </c>
      <c r="F61" s="33" t="s">
        <v>186</v>
      </c>
      <c r="G61" s="33"/>
      <c r="H61" s="33"/>
      <c r="I61" s="84"/>
      <c r="J61" s="22">
        <f aca="true" t="shared" si="4" ref="J61:L62">J62</f>
        <v>168.7</v>
      </c>
      <c r="K61" s="22">
        <f t="shared" si="4"/>
        <v>183</v>
      </c>
      <c r="L61" s="22">
        <f t="shared" si="4"/>
        <v>442.20000000000005</v>
      </c>
    </row>
    <row r="62" spans="1:12" ht="12.75">
      <c r="A62" s="221"/>
      <c r="B62" s="28"/>
      <c r="C62" s="37" t="s">
        <v>59</v>
      </c>
      <c r="D62" s="83" t="s">
        <v>35</v>
      </c>
      <c r="E62" s="33" t="s">
        <v>183</v>
      </c>
      <c r="F62" s="33" t="s">
        <v>186</v>
      </c>
      <c r="G62" s="33" t="s">
        <v>94</v>
      </c>
      <c r="H62" s="33"/>
      <c r="I62" s="84"/>
      <c r="J62" s="49">
        <f t="shared" si="4"/>
        <v>168.7</v>
      </c>
      <c r="K62" s="49">
        <f t="shared" si="4"/>
        <v>183</v>
      </c>
      <c r="L62" s="49">
        <f t="shared" si="4"/>
        <v>442.20000000000005</v>
      </c>
    </row>
    <row r="63" spans="1:12" ht="12.75">
      <c r="A63" s="221"/>
      <c r="B63" s="28"/>
      <c r="C63" s="35" t="s">
        <v>60</v>
      </c>
      <c r="D63" s="54" t="s">
        <v>35</v>
      </c>
      <c r="E63" s="33" t="s">
        <v>183</v>
      </c>
      <c r="F63" s="33" t="s">
        <v>186</v>
      </c>
      <c r="G63" s="33" t="s">
        <v>95</v>
      </c>
      <c r="H63" s="33"/>
      <c r="I63" s="36"/>
      <c r="J63" s="49">
        <f>J66+J70+J72+J68+J64</f>
        <v>168.7</v>
      </c>
      <c r="K63" s="49">
        <f>K66+K70+K72+K68+K64</f>
        <v>183</v>
      </c>
      <c r="L63" s="49">
        <f>L66+L70+L72+L68+L64</f>
        <v>442.20000000000005</v>
      </c>
    </row>
    <row r="64" spans="1:12" ht="25.5">
      <c r="A64" s="221"/>
      <c r="B64" s="28"/>
      <c r="C64" s="97" t="s">
        <v>242</v>
      </c>
      <c r="D64" s="46" t="s">
        <v>35</v>
      </c>
      <c r="E64" s="47" t="s">
        <v>183</v>
      </c>
      <c r="F64" s="47" t="s">
        <v>186</v>
      </c>
      <c r="G64" s="47" t="s">
        <v>224</v>
      </c>
      <c r="H64" s="47"/>
      <c r="I64" s="48"/>
      <c r="J64" s="22">
        <f>J65</f>
        <v>0</v>
      </c>
      <c r="K64" s="22">
        <f>K65</f>
        <v>0</v>
      </c>
      <c r="L64" s="22">
        <f>L65</f>
        <v>0</v>
      </c>
    </row>
    <row r="65" spans="1:12" ht="12.75">
      <c r="A65" s="221"/>
      <c r="B65" s="28"/>
      <c r="C65" s="50" t="s">
        <v>226</v>
      </c>
      <c r="D65" s="62" t="s">
        <v>35</v>
      </c>
      <c r="E65" s="42" t="s">
        <v>183</v>
      </c>
      <c r="F65" s="42" t="s">
        <v>186</v>
      </c>
      <c r="G65" s="42" t="s">
        <v>224</v>
      </c>
      <c r="H65" s="42" t="s">
        <v>225</v>
      </c>
      <c r="I65" s="43" t="s">
        <v>24</v>
      </c>
      <c r="J65" s="44">
        <v>0</v>
      </c>
      <c r="K65" s="44">
        <v>0</v>
      </c>
      <c r="L65" s="44">
        <v>0</v>
      </c>
    </row>
    <row r="66" spans="1:12" ht="12.75">
      <c r="A66" s="221"/>
      <c r="B66" s="28"/>
      <c r="C66" s="97" t="s">
        <v>122</v>
      </c>
      <c r="D66" s="46" t="s">
        <v>35</v>
      </c>
      <c r="E66" s="47" t="s">
        <v>183</v>
      </c>
      <c r="F66" s="47" t="s">
        <v>186</v>
      </c>
      <c r="G66" s="47" t="s">
        <v>107</v>
      </c>
      <c r="H66" s="47"/>
      <c r="I66" s="48"/>
      <c r="J66" s="22">
        <f>J67</f>
        <v>30.5</v>
      </c>
      <c r="K66" s="22">
        <f>K67</f>
        <v>31.7</v>
      </c>
      <c r="L66" s="22">
        <f>L67</f>
        <v>33</v>
      </c>
    </row>
    <row r="67" spans="1:12" ht="12.75">
      <c r="A67" s="221"/>
      <c r="B67" s="28"/>
      <c r="C67" s="41" t="s">
        <v>75</v>
      </c>
      <c r="D67" s="62" t="s">
        <v>35</v>
      </c>
      <c r="E67" s="42" t="s">
        <v>183</v>
      </c>
      <c r="F67" s="42" t="s">
        <v>186</v>
      </c>
      <c r="G67" s="42" t="s">
        <v>107</v>
      </c>
      <c r="H67" s="42" t="s">
        <v>73</v>
      </c>
      <c r="I67" s="43" t="s">
        <v>24</v>
      </c>
      <c r="J67" s="44">
        <v>30.5</v>
      </c>
      <c r="K67" s="44">
        <v>31.7</v>
      </c>
      <c r="L67" s="44">
        <v>33</v>
      </c>
    </row>
    <row r="68" spans="1:12" ht="12.75">
      <c r="A68" s="221"/>
      <c r="B68" s="28"/>
      <c r="C68" s="97" t="s">
        <v>167</v>
      </c>
      <c r="D68" s="46" t="s">
        <v>35</v>
      </c>
      <c r="E68" s="47" t="s">
        <v>183</v>
      </c>
      <c r="F68" s="47" t="s">
        <v>186</v>
      </c>
      <c r="G68" s="47" t="s">
        <v>166</v>
      </c>
      <c r="H68" s="47"/>
      <c r="I68" s="48"/>
      <c r="J68" s="22">
        <f>J69</f>
        <v>0</v>
      </c>
      <c r="K68" s="22">
        <f>K69</f>
        <v>0</v>
      </c>
      <c r="L68" s="22">
        <f>L69</f>
        <v>0</v>
      </c>
    </row>
    <row r="69" spans="1:12" ht="12.75">
      <c r="A69" s="221"/>
      <c r="B69" s="28"/>
      <c r="C69" s="41" t="s">
        <v>75</v>
      </c>
      <c r="D69" s="62" t="s">
        <v>35</v>
      </c>
      <c r="E69" s="42" t="s">
        <v>183</v>
      </c>
      <c r="F69" s="42" t="s">
        <v>186</v>
      </c>
      <c r="G69" s="42" t="s">
        <v>166</v>
      </c>
      <c r="H69" s="42" t="s">
        <v>73</v>
      </c>
      <c r="I69" s="43" t="s">
        <v>24</v>
      </c>
      <c r="J69" s="44">
        <v>0</v>
      </c>
      <c r="K69" s="44">
        <v>0</v>
      </c>
      <c r="L69" s="44">
        <v>0</v>
      </c>
    </row>
    <row r="70" spans="1:12" ht="25.5">
      <c r="A70" s="221"/>
      <c r="B70" s="28"/>
      <c r="C70" s="45" t="s">
        <v>124</v>
      </c>
      <c r="D70" s="46" t="s">
        <v>35</v>
      </c>
      <c r="E70" s="60" t="s">
        <v>183</v>
      </c>
      <c r="F70" s="60" t="s">
        <v>186</v>
      </c>
      <c r="G70" s="60" t="s">
        <v>108</v>
      </c>
      <c r="H70" s="47"/>
      <c r="I70" s="48"/>
      <c r="J70" s="22">
        <f>J71</f>
        <v>60</v>
      </c>
      <c r="K70" s="22">
        <f>K71</f>
        <v>70</v>
      </c>
      <c r="L70" s="22">
        <f>L71</f>
        <v>324.6</v>
      </c>
    </row>
    <row r="71" spans="1:12" ht="12.75">
      <c r="A71" s="221"/>
      <c r="B71" s="28"/>
      <c r="C71" s="41" t="s">
        <v>75</v>
      </c>
      <c r="D71" s="98" t="s">
        <v>35</v>
      </c>
      <c r="E71" s="51" t="s">
        <v>183</v>
      </c>
      <c r="F71" s="51" t="s">
        <v>186</v>
      </c>
      <c r="G71" s="51" t="s">
        <v>108</v>
      </c>
      <c r="H71" s="51" t="s">
        <v>73</v>
      </c>
      <c r="I71" s="99" t="s">
        <v>24</v>
      </c>
      <c r="J71" s="44">
        <v>60</v>
      </c>
      <c r="K71" s="44">
        <v>70</v>
      </c>
      <c r="L71" s="44">
        <v>324.6</v>
      </c>
    </row>
    <row r="72" spans="1:12" ht="25.5">
      <c r="A72" s="221"/>
      <c r="B72" s="28"/>
      <c r="C72" s="45" t="s">
        <v>125</v>
      </c>
      <c r="D72" s="46" t="s">
        <v>35</v>
      </c>
      <c r="E72" s="47" t="s">
        <v>183</v>
      </c>
      <c r="F72" s="47" t="s">
        <v>186</v>
      </c>
      <c r="G72" s="47" t="s">
        <v>109</v>
      </c>
      <c r="H72" s="47"/>
      <c r="I72" s="80"/>
      <c r="J72" s="22">
        <f>J73</f>
        <v>78.2</v>
      </c>
      <c r="K72" s="22">
        <f>K73</f>
        <v>81.3</v>
      </c>
      <c r="L72" s="22">
        <f>L73</f>
        <v>84.6</v>
      </c>
    </row>
    <row r="73" spans="1:12" ht="12.75">
      <c r="A73" s="221"/>
      <c r="B73" s="28"/>
      <c r="C73" s="64" t="s">
        <v>61</v>
      </c>
      <c r="D73" s="51" t="s">
        <v>35</v>
      </c>
      <c r="E73" s="42" t="s">
        <v>183</v>
      </c>
      <c r="F73" s="42" t="s">
        <v>186</v>
      </c>
      <c r="G73" s="42" t="s">
        <v>109</v>
      </c>
      <c r="H73" s="42" t="s">
        <v>50</v>
      </c>
      <c r="I73" s="52" t="s">
        <v>34</v>
      </c>
      <c r="J73" s="44">
        <v>78.2</v>
      </c>
      <c r="K73" s="44">
        <v>81.3</v>
      </c>
      <c r="L73" s="44">
        <v>84.6</v>
      </c>
    </row>
    <row r="74" spans="1:12" ht="12.75">
      <c r="A74" s="221"/>
      <c r="B74" s="28"/>
      <c r="C74" s="100" t="s">
        <v>4</v>
      </c>
      <c r="D74" s="33" t="s">
        <v>35</v>
      </c>
      <c r="E74" s="54" t="s">
        <v>184</v>
      </c>
      <c r="F74" s="54"/>
      <c r="G74" s="54"/>
      <c r="H74" s="54"/>
      <c r="I74" s="34"/>
      <c r="J74" s="22">
        <f aca="true" t="shared" si="5" ref="J74:L77">J75</f>
        <v>281.4</v>
      </c>
      <c r="K74" s="22">
        <f t="shared" si="5"/>
        <v>281.4</v>
      </c>
      <c r="L74" s="22">
        <f t="shared" si="5"/>
        <v>281.4</v>
      </c>
    </row>
    <row r="75" spans="1:12" ht="12.75">
      <c r="A75" s="221"/>
      <c r="B75" s="28"/>
      <c r="C75" s="101" t="s">
        <v>14</v>
      </c>
      <c r="D75" s="33" t="s">
        <v>35</v>
      </c>
      <c r="E75" s="54" t="s">
        <v>184</v>
      </c>
      <c r="F75" s="102" t="s">
        <v>185</v>
      </c>
      <c r="G75" s="54"/>
      <c r="H75" s="54"/>
      <c r="I75" s="34"/>
      <c r="J75" s="22">
        <f t="shared" si="5"/>
        <v>281.4</v>
      </c>
      <c r="K75" s="22">
        <f t="shared" si="5"/>
        <v>281.4</v>
      </c>
      <c r="L75" s="22">
        <f t="shared" si="5"/>
        <v>281.4</v>
      </c>
    </row>
    <row r="76" spans="1:12" ht="12.75">
      <c r="A76" s="221"/>
      <c r="B76" s="28"/>
      <c r="C76" s="101" t="s">
        <v>59</v>
      </c>
      <c r="D76" s="33" t="s">
        <v>35</v>
      </c>
      <c r="E76" s="54" t="s">
        <v>184</v>
      </c>
      <c r="F76" s="102" t="s">
        <v>185</v>
      </c>
      <c r="G76" s="102" t="s">
        <v>94</v>
      </c>
      <c r="H76" s="54"/>
      <c r="I76" s="34"/>
      <c r="J76" s="22">
        <f t="shared" si="5"/>
        <v>281.4</v>
      </c>
      <c r="K76" s="22">
        <f t="shared" si="5"/>
        <v>281.4</v>
      </c>
      <c r="L76" s="22">
        <f t="shared" si="5"/>
        <v>281.4</v>
      </c>
    </row>
    <row r="77" spans="1:12" ht="12.75">
      <c r="A77" s="221"/>
      <c r="B77" s="28"/>
      <c r="C77" s="101" t="s">
        <v>60</v>
      </c>
      <c r="D77" s="33" t="s">
        <v>35</v>
      </c>
      <c r="E77" s="54" t="s">
        <v>184</v>
      </c>
      <c r="F77" s="102" t="s">
        <v>185</v>
      </c>
      <c r="G77" s="102" t="s">
        <v>95</v>
      </c>
      <c r="H77" s="103"/>
      <c r="I77" s="34"/>
      <c r="J77" s="22">
        <f t="shared" si="5"/>
        <v>281.4</v>
      </c>
      <c r="K77" s="22">
        <f t="shared" si="5"/>
        <v>281.4</v>
      </c>
      <c r="L77" s="22">
        <f t="shared" si="5"/>
        <v>281.4</v>
      </c>
    </row>
    <row r="78" spans="1:12" ht="25.5">
      <c r="A78" s="221"/>
      <c r="B78" s="28"/>
      <c r="C78" s="104" t="s">
        <v>127</v>
      </c>
      <c r="D78" s="46" t="s">
        <v>35</v>
      </c>
      <c r="E78" s="46" t="s">
        <v>184</v>
      </c>
      <c r="F78" s="63" t="s">
        <v>185</v>
      </c>
      <c r="G78" s="63" t="s">
        <v>110</v>
      </c>
      <c r="H78" s="105"/>
      <c r="I78" s="48"/>
      <c r="J78" s="49">
        <f>J79+J80</f>
        <v>281.4</v>
      </c>
      <c r="K78" s="49">
        <f>K79+K80</f>
        <v>281.4</v>
      </c>
      <c r="L78" s="49">
        <f>L79+L80</f>
        <v>281.4</v>
      </c>
    </row>
    <row r="79" spans="1:12" ht="33.75" customHeight="1">
      <c r="A79" s="221"/>
      <c r="B79" s="28"/>
      <c r="C79" s="50" t="s">
        <v>72</v>
      </c>
      <c r="D79" s="51" t="s">
        <v>35</v>
      </c>
      <c r="E79" s="98" t="s">
        <v>184</v>
      </c>
      <c r="F79" s="98" t="s">
        <v>185</v>
      </c>
      <c r="G79" s="98" t="s">
        <v>110</v>
      </c>
      <c r="H79" s="98" t="s">
        <v>71</v>
      </c>
      <c r="I79" s="52" t="s">
        <v>51</v>
      </c>
      <c r="J79" s="44">
        <v>212.4</v>
      </c>
      <c r="K79" s="44">
        <v>212.4</v>
      </c>
      <c r="L79" s="44">
        <v>212.4</v>
      </c>
    </row>
    <row r="80" spans="1:12" ht="12.75">
      <c r="A80" s="221"/>
      <c r="B80" s="28"/>
      <c r="C80" s="50" t="s">
        <v>75</v>
      </c>
      <c r="D80" s="42" t="s">
        <v>35</v>
      </c>
      <c r="E80" s="62" t="s">
        <v>184</v>
      </c>
      <c r="F80" s="62" t="s">
        <v>185</v>
      </c>
      <c r="G80" s="62" t="s">
        <v>110</v>
      </c>
      <c r="H80" s="62" t="s">
        <v>73</v>
      </c>
      <c r="I80" s="43" t="s">
        <v>51</v>
      </c>
      <c r="J80" s="44">
        <v>69</v>
      </c>
      <c r="K80" s="44">
        <v>69</v>
      </c>
      <c r="L80" s="44">
        <v>69</v>
      </c>
    </row>
    <row r="81" spans="1:12" ht="29.25" customHeight="1">
      <c r="A81" s="221"/>
      <c r="B81" s="28"/>
      <c r="C81" s="106" t="s">
        <v>5</v>
      </c>
      <c r="D81" s="33" t="s">
        <v>35</v>
      </c>
      <c r="E81" s="46" t="s">
        <v>185</v>
      </c>
      <c r="F81" s="46"/>
      <c r="G81" s="46" t="s">
        <v>23</v>
      </c>
      <c r="H81" s="46" t="s">
        <v>23</v>
      </c>
      <c r="I81" s="34" t="s">
        <v>23</v>
      </c>
      <c r="J81" s="69">
        <f>J82+J89+J94</f>
        <v>708.1</v>
      </c>
      <c r="K81" s="69">
        <f>K82+K94</f>
        <v>736.4</v>
      </c>
      <c r="L81" s="69">
        <f>L82+L94+L106</f>
        <v>766</v>
      </c>
    </row>
    <row r="82" spans="1:12" ht="39.75" customHeight="1">
      <c r="A82" s="221"/>
      <c r="B82" s="28"/>
      <c r="C82" s="107" t="s">
        <v>222</v>
      </c>
      <c r="D82" s="33" t="s">
        <v>35</v>
      </c>
      <c r="E82" s="46" t="s">
        <v>185</v>
      </c>
      <c r="F82" s="63" t="s">
        <v>190</v>
      </c>
      <c r="G82" s="46" t="s">
        <v>23</v>
      </c>
      <c r="H82" s="54" t="s">
        <v>23</v>
      </c>
      <c r="I82" s="34"/>
      <c r="J82" s="69">
        <f>J83+J89</f>
        <v>590.7</v>
      </c>
      <c r="K82" s="69">
        <f>K83</f>
        <v>651.5</v>
      </c>
      <c r="L82" s="69">
        <f>L83+L89</f>
        <v>600</v>
      </c>
    </row>
    <row r="83" spans="1:12" ht="12.75">
      <c r="A83" s="221"/>
      <c r="B83" s="28"/>
      <c r="C83" s="101" t="s">
        <v>59</v>
      </c>
      <c r="D83" s="33" t="s">
        <v>35</v>
      </c>
      <c r="E83" s="54" t="s">
        <v>185</v>
      </c>
      <c r="F83" s="102" t="s">
        <v>190</v>
      </c>
      <c r="G83" s="102" t="s">
        <v>94</v>
      </c>
      <c r="H83" s="111"/>
      <c r="I83" s="34" t="s">
        <v>23</v>
      </c>
      <c r="J83" s="69">
        <f>J84</f>
        <v>575.7</v>
      </c>
      <c r="K83" s="69">
        <f>K84</f>
        <v>651.5</v>
      </c>
      <c r="L83" s="69">
        <f>L84+L85+L87+L89</f>
        <v>326.2</v>
      </c>
    </row>
    <row r="84" spans="1:12" ht="24" customHeight="1">
      <c r="A84" s="221"/>
      <c r="B84" s="28"/>
      <c r="C84" s="101" t="s">
        <v>60</v>
      </c>
      <c r="D84" s="33" t="s">
        <v>35</v>
      </c>
      <c r="E84" s="54" t="s">
        <v>185</v>
      </c>
      <c r="F84" s="102" t="s">
        <v>190</v>
      </c>
      <c r="G84" s="102" t="s">
        <v>95</v>
      </c>
      <c r="H84" s="103"/>
      <c r="I84" s="34"/>
      <c r="J84" s="69">
        <f>J85+J87</f>
        <v>575.7</v>
      </c>
      <c r="K84" s="69">
        <f>K85+K87+K89</f>
        <v>651.5</v>
      </c>
      <c r="L84" s="69">
        <f>L85+L87</f>
        <v>26.2</v>
      </c>
    </row>
    <row r="85" spans="1:12" ht="62.25" customHeight="1">
      <c r="A85" s="221"/>
      <c r="B85" s="28"/>
      <c r="C85" s="112" t="s">
        <v>245</v>
      </c>
      <c r="D85" s="113" t="s">
        <v>35</v>
      </c>
      <c r="E85" s="114" t="s">
        <v>185</v>
      </c>
      <c r="F85" s="114" t="s">
        <v>190</v>
      </c>
      <c r="G85" s="114" t="s">
        <v>243</v>
      </c>
      <c r="H85" s="114"/>
      <c r="I85" s="68"/>
      <c r="J85" s="94">
        <f>J86</f>
        <v>550</v>
      </c>
      <c r="K85" s="94">
        <f>K86</f>
        <v>500</v>
      </c>
      <c r="L85" s="94">
        <f>L86</f>
        <v>0</v>
      </c>
    </row>
    <row r="86" spans="1:12" ht="48" customHeight="1">
      <c r="A86" s="221"/>
      <c r="B86" s="28"/>
      <c r="C86" s="50" t="s">
        <v>75</v>
      </c>
      <c r="D86" s="115" t="s">
        <v>35</v>
      </c>
      <c r="E86" s="115" t="s">
        <v>185</v>
      </c>
      <c r="F86" s="115" t="s">
        <v>190</v>
      </c>
      <c r="G86" s="115" t="s">
        <v>243</v>
      </c>
      <c r="H86" s="115" t="s">
        <v>73</v>
      </c>
      <c r="I86" s="73" t="s">
        <v>244</v>
      </c>
      <c r="J86" s="74">
        <v>550</v>
      </c>
      <c r="K86" s="74">
        <v>500</v>
      </c>
      <c r="L86" s="74">
        <v>0</v>
      </c>
    </row>
    <row r="87" spans="1:12" ht="63" customHeight="1">
      <c r="A87" s="221"/>
      <c r="B87" s="28"/>
      <c r="C87" s="112" t="s">
        <v>128</v>
      </c>
      <c r="D87" s="113" t="s">
        <v>35</v>
      </c>
      <c r="E87" s="114" t="s">
        <v>185</v>
      </c>
      <c r="F87" s="114" t="s">
        <v>190</v>
      </c>
      <c r="G87" s="114" t="s">
        <v>111</v>
      </c>
      <c r="H87" s="114"/>
      <c r="I87" s="68"/>
      <c r="J87" s="94">
        <f>J88</f>
        <v>25.7</v>
      </c>
      <c r="K87" s="94">
        <f>K88</f>
        <v>26.2</v>
      </c>
      <c r="L87" s="94">
        <f>L88</f>
        <v>26.2</v>
      </c>
    </row>
    <row r="88" spans="1:12" ht="31.5" customHeight="1">
      <c r="A88" s="221"/>
      <c r="B88" s="28"/>
      <c r="C88" s="116" t="s">
        <v>61</v>
      </c>
      <c r="D88" s="115" t="s">
        <v>35</v>
      </c>
      <c r="E88" s="115" t="s">
        <v>185</v>
      </c>
      <c r="F88" s="115" t="s">
        <v>190</v>
      </c>
      <c r="G88" s="115" t="s">
        <v>111</v>
      </c>
      <c r="H88" s="115" t="s">
        <v>50</v>
      </c>
      <c r="I88" s="73" t="s">
        <v>49</v>
      </c>
      <c r="J88" s="74">
        <v>25.7</v>
      </c>
      <c r="K88" s="74">
        <v>26.2</v>
      </c>
      <c r="L88" s="74">
        <v>26.2</v>
      </c>
    </row>
    <row r="89" spans="1:12" ht="63" customHeight="1">
      <c r="A89" s="221"/>
      <c r="B89" s="28"/>
      <c r="C89" s="112" t="s">
        <v>196</v>
      </c>
      <c r="D89" s="113" t="s">
        <v>35</v>
      </c>
      <c r="E89" s="114" t="s">
        <v>185</v>
      </c>
      <c r="F89" s="114" t="s">
        <v>190</v>
      </c>
      <c r="G89" s="114" t="s">
        <v>195</v>
      </c>
      <c r="H89" s="114"/>
      <c r="I89" s="68"/>
      <c r="J89" s="94">
        <f aca="true" t="shared" si="6" ref="J89:L92">J90</f>
        <v>15</v>
      </c>
      <c r="K89" s="94">
        <f t="shared" si="6"/>
        <v>125.3</v>
      </c>
      <c r="L89" s="94">
        <f t="shared" si="6"/>
        <v>273.8</v>
      </c>
    </row>
    <row r="90" spans="1:12" ht="63" customHeight="1">
      <c r="A90" s="221"/>
      <c r="B90" s="28"/>
      <c r="C90" s="112" t="s">
        <v>200</v>
      </c>
      <c r="D90" s="113" t="s">
        <v>35</v>
      </c>
      <c r="E90" s="114" t="s">
        <v>185</v>
      </c>
      <c r="F90" s="114" t="s">
        <v>190</v>
      </c>
      <c r="G90" s="114" t="s">
        <v>197</v>
      </c>
      <c r="H90" s="114"/>
      <c r="I90" s="68"/>
      <c r="J90" s="94">
        <f t="shared" si="6"/>
        <v>15</v>
      </c>
      <c r="K90" s="94">
        <f t="shared" si="6"/>
        <v>125.3</v>
      </c>
      <c r="L90" s="94">
        <f t="shared" si="6"/>
        <v>273.8</v>
      </c>
    </row>
    <row r="91" spans="1:12" ht="63" customHeight="1">
      <c r="A91" s="221"/>
      <c r="B91" s="28"/>
      <c r="C91" s="112" t="s">
        <v>201</v>
      </c>
      <c r="D91" s="113" t="s">
        <v>35</v>
      </c>
      <c r="E91" s="114" t="s">
        <v>185</v>
      </c>
      <c r="F91" s="114" t="s">
        <v>190</v>
      </c>
      <c r="G91" s="114" t="s">
        <v>198</v>
      </c>
      <c r="H91" s="209"/>
      <c r="I91" s="139"/>
      <c r="J91" s="94">
        <f t="shared" si="6"/>
        <v>15</v>
      </c>
      <c r="K91" s="94">
        <f t="shared" si="6"/>
        <v>125.3</v>
      </c>
      <c r="L91" s="94">
        <f t="shared" si="6"/>
        <v>273.8</v>
      </c>
    </row>
    <row r="92" spans="1:12" ht="27.75" customHeight="1">
      <c r="A92" s="221"/>
      <c r="B92" s="28"/>
      <c r="C92" s="112" t="s">
        <v>202</v>
      </c>
      <c r="D92" s="113" t="s">
        <v>35</v>
      </c>
      <c r="E92" s="114" t="s">
        <v>185</v>
      </c>
      <c r="F92" s="114" t="s">
        <v>190</v>
      </c>
      <c r="G92" s="114" t="s">
        <v>199</v>
      </c>
      <c r="H92" s="115"/>
      <c r="I92" s="73"/>
      <c r="J92" s="74">
        <f t="shared" si="6"/>
        <v>15</v>
      </c>
      <c r="K92" s="74">
        <f t="shared" si="6"/>
        <v>125.3</v>
      </c>
      <c r="L92" s="74">
        <f t="shared" si="6"/>
        <v>273.8</v>
      </c>
    </row>
    <row r="93" spans="1:12" ht="27.75" customHeight="1">
      <c r="A93" s="221"/>
      <c r="B93" s="28"/>
      <c r="C93" s="210" t="s">
        <v>265</v>
      </c>
      <c r="D93" s="113" t="s">
        <v>35</v>
      </c>
      <c r="E93" s="114" t="s">
        <v>185</v>
      </c>
      <c r="F93" s="114" t="s">
        <v>190</v>
      </c>
      <c r="G93" s="114" t="s">
        <v>199</v>
      </c>
      <c r="H93" s="211" t="s">
        <v>266</v>
      </c>
      <c r="I93" s="84"/>
      <c r="J93" s="74">
        <v>15</v>
      </c>
      <c r="K93" s="74">
        <v>125.3</v>
      </c>
      <c r="L93" s="74">
        <v>273.8</v>
      </c>
    </row>
    <row r="94" spans="1:12" ht="27.75" customHeight="1">
      <c r="A94" s="221"/>
      <c r="B94" s="28"/>
      <c r="C94" s="101" t="s">
        <v>63</v>
      </c>
      <c r="D94" s="92" t="s">
        <v>35</v>
      </c>
      <c r="E94" s="54" t="s">
        <v>185</v>
      </c>
      <c r="F94" s="102" t="s">
        <v>187</v>
      </c>
      <c r="G94" s="54"/>
      <c r="H94" s="54"/>
      <c r="I94" s="84"/>
      <c r="J94" s="69">
        <f>J95+J100</f>
        <v>102.4</v>
      </c>
      <c r="K94" s="69">
        <f>K95+K100</f>
        <v>84.9</v>
      </c>
      <c r="L94" s="69">
        <f>L95+L100</f>
        <v>151</v>
      </c>
    </row>
    <row r="95" spans="1:12" ht="38.25">
      <c r="A95" s="221"/>
      <c r="B95" s="28"/>
      <c r="C95" s="101" t="s">
        <v>196</v>
      </c>
      <c r="D95" s="102" t="s">
        <v>35</v>
      </c>
      <c r="E95" s="54" t="s">
        <v>185</v>
      </c>
      <c r="F95" s="102" t="s">
        <v>187</v>
      </c>
      <c r="G95" s="102" t="s">
        <v>195</v>
      </c>
      <c r="H95" s="103"/>
      <c r="I95" s="36"/>
      <c r="J95" s="69">
        <f aca="true" t="shared" si="7" ref="J95:L98">J96</f>
        <v>67.5</v>
      </c>
      <c r="K95" s="69">
        <f t="shared" si="7"/>
        <v>50</v>
      </c>
      <c r="L95" s="69">
        <f t="shared" si="7"/>
        <v>116.1</v>
      </c>
    </row>
    <row r="96" spans="1:12" ht="12.75">
      <c r="A96" s="221"/>
      <c r="B96" s="28"/>
      <c r="C96" s="101" t="s">
        <v>204</v>
      </c>
      <c r="D96" s="102" t="s">
        <v>35</v>
      </c>
      <c r="E96" s="54" t="s">
        <v>185</v>
      </c>
      <c r="F96" s="102" t="s">
        <v>187</v>
      </c>
      <c r="G96" s="102" t="s">
        <v>203</v>
      </c>
      <c r="H96" s="108"/>
      <c r="I96" s="109"/>
      <c r="J96" s="69">
        <f t="shared" si="7"/>
        <v>67.5</v>
      </c>
      <c r="K96" s="69">
        <f t="shared" si="7"/>
        <v>50</v>
      </c>
      <c r="L96" s="69">
        <f t="shared" si="7"/>
        <v>116.1</v>
      </c>
    </row>
    <row r="97" spans="1:12" ht="12.75">
      <c r="A97" s="221"/>
      <c r="B97" s="28"/>
      <c r="C97" s="110" t="s">
        <v>126</v>
      </c>
      <c r="D97" s="102" t="s">
        <v>35</v>
      </c>
      <c r="E97" s="54" t="s">
        <v>185</v>
      </c>
      <c r="F97" s="102" t="s">
        <v>187</v>
      </c>
      <c r="G97" s="102" t="s">
        <v>205</v>
      </c>
      <c r="H97" s="108"/>
      <c r="I97" s="109"/>
      <c r="J97" s="69">
        <f t="shared" si="7"/>
        <v>67.5</v>
      </c>
      <c r="K97" s="69">
        <f t="shared" si="7"/>
        <v>50</v>
      </c>
      <c r="L97" s="69">
        <f t="shared" si="7"/>
        <v>116.1</v>
      </c>
    </row>
    <row r="98" spans="1:12" ht="40.5" customHeight="1">
      <c r="A98" s="221"/>
      <c r="B98" s="28"/>
      <c r="C98" s="104" t="s">
        <v>268</v>
      </c>
      <c r="D98" s="46" t="s">
        <v>35</v>
      </c>
      <c r="E98" s="46" t="s">
        <v>185</v>
      </c>
      <c r="F98" s="63" t="s">
        <v>187</v>
      </c>
      <c r="G98" s="63" t="s">
        <v>267</v>
      </c>
      <c r="H98" s="105"/>
      <c r="I98" s="48"/>
      <c r="J98" s="69">
        <f t="shared" si="7"/>
        <v>67.5</v>
      </c>
      <c r="K98" s="69">
        <f t="shared" si="7"/>
        <v>50</v>
      </c>
      <c r="L98" s="69">
        <f t="shared" si="7"/>
        <v>116.1</v>
      </c>
    </row>
    <row r="99" spans="1:12" ht="12.75">
      <c r="A99" s="221"/>
      <c r="B99" s="28"/>
      <c r="C99" s="50" t="s">
        <v>75</v>
      </c>
      <c r="D99" s="98" t="s">
        <v>35</v>
      </c>
      <c r="E99" s="98" t="s">
        <v>185</v>
      </c>
      <c r="F99" s="98" t="s">
        <v>187</v>
      </c>
      <c r="G99" s="98" t="s">
        <v>206</v>
      </c>
      <c r="H99" s="98" t="s">
        <v>73</v>
      </c>
      <c r="I99" s="99" t="s">
        <v>24</v>
      </c>
      <c r="J99" s="74">
        <v>67.5</v>
      </c>
      <c r="K99" s="74">
        <v>50</v>
      </c>
      <c r="L99" s="74">
        <v>116.1</v>
      </c>
    </row>
    <row r="100" spans="1:12" ht="38.25">
      <c r="A100" s="221"/>
      <c r="B100" s="28"/>
      <c r="C100" s="101" t="s">
        <v>85</v>
      </c>
      <c r="D100" s="102" t="s">
        <v>35</v>
      </c>
      <c r="E100" s="54" t="s">
        <v>185</v>
      </c>
      <c r="F100" s="102" t="s">
        <v>187</v>
      </c>
      <c r="G100" s="102" t="s">
        <v>272</v>
      </c>
      <c r="H100" s="103"/>
      <c r="I100" s="36"/>
      <c r="J100" s="69">
        <f>J101</f>
        <v>34.9</v>
      </c>
      <c r="K100" s="69">
        <f>K101</f>
        <v>34.9</v>
      </c>
      <c r="L100" s="69">
        <f>L101</f>
        <v>34.9</v>
      </c>
    </row>
    <row r="101" spans="1:12" ht="12.75">
      <c r="A101" s="221"/>
      <c r="B101" s="28"/>
      <c r="C101" s="110" t="s">
        <v>153</v>
      </c>
      <c r="D101" s="102" t="s">
        <v>35</v>
      </c>
      <c r="E101" s="54" t="s">
        <v>185</v>
      </c>
      <c r="F101" s="102" t="s">
        <v>187</v>
      </c>
      <c r="G101" s="102" t="s">
        <v>271</v>
      </c>
      <c r="H101" s="117"/>
      <c r="I101" s="118"/>
      <c r="J101" s="69">
        <f>J104+J102</f>
        <v>34.9</v>
      </c>
      <c r="K101" s="69">
        <f>K104+K102</f>
        <v>34.9</v>
      </c>
      <c r="L101" s="69">
        <f>L104+L102</f>
        <v>34.9</v>
      </c>
    </row>
    <row r="102" spans="1:12" ht="51" hidden="1">
      <c r="A102" s="221"/>
      <c r="B102" s="28"/>
      <c r="C102" s="104" t="s">
        <v>168</v>
      </c>
      <c r="D102" s="46" t="s">
        <v>35</v>
      </c>
      <c r="E102" s="46" t="s">
        <v>185</v>
      </c>
      <c r="F102" s="63" t="s">
        <v>187</v>
      </c>
      <c r="G102" s="63" t="s">
        <v>169</v>
      </c>
      <c r="H102" s="105"/>
      <c r="I102" s="80"/>
      <c r="J102" s="69">
        <f>J103</f>
        <v>0</v>
      </c>
      <c r="K102" s="69">
        <f>K103</f>
        <v>0</v>
      </c>
      <c r="L102" s="69">
        <f>L103</f>
        <v>0</v>
      </c>
    </row>
    <row r="103" spans="1:12" ht="12.75" hidden="1">
      <c r="A103" s="221"/>
      <c r="B103" s="28"/>
      <c r="C103" s="53" t="s">
        <v>75</v>
      </c>
      <c r="D103" s="62" t="s">
        <v>35</v>
      </c>
      <c r="E103" s="62" t="s">
        <v>185</v>
      </c>
      <c r="F103" s="62" t="s">
        <v>187</v>
      </c>
      <c r="G103" s="62" t="s">
        <v>169</v>
      </c>
      <c r="H103" s="62" t="s">
        <v>73</v>
      </c>
      <c r="I103" s="65" t="s">
        <v>170</v>
      </c>
      <c r="J103" s="74"/>
      <c r="K103" s="74"/>
      <c r="L103" s="74"/>
    </row>
    <row r="104" spans="1:12" ht="76.5" customHeight="1">
      <c r="A104" s="221"/>
      <c r="B104" s="28"/>
      <c r="C104" s="212" t="s">
        <v>269</v>
      </c>
      <c r="D104" s="46" t="s">
        <v>35</v>
      </c>
      <c r="E104" s="46" t="s">
        <v>185</v>
      </c>
      <c r="F104" s="63" t="s">
        <v>187</v>
      </c>
      <c r="G104" s="208" t="s">
        <v>270</v>
      </c>
      <c r="H104" s="105"/>
      <c r="I104" s="80"/>
      <c r="J104" s="69">
        <f>J105</f>
        <v>34.9</v>
      </c>
      <c r="K104" s="69">
        <f>K105</f>
        <v>34.9</v>
      </c>
      <c r="L104" s="69">
        <f>L105</f>
        <v>34.9</v>
      </c>
    </row>
    <row r="105" spans="1:12" ht="12.75">
      <c r="A105" s="221"/>
      <c r="B105" s="28"/>
      <c r="C105" s="53" t="s">
        <v>75</v>
      </c>
      <c r="D105" s="62" t="s">
        <v>35</v>
      </c>
      <c r="E105" s="62" t="s">
        <v>185</v>
      </c>
      <c r="F105" s="62" t="s">
        <v>187</v>
      </c>
      <c r="G105" s="207" t="s">
        <v>270</v>
      </c>
      <c r="H105" s="62" t="s">
        <v>73</v>
      </c>
      <c r="I105" s="65" t="s">
        <v>83</v>
      </c>
      <c r="J105" s="74">
        <v>34.9</v>
      </c>
      <c r="K105" s="74">
        <v>34.9</v>
      </c>
      <c r="L105" s="74">
        <v>34.9</v>
      </c>
    </row>
    <row r="106" spans="1:12" ht="25.5">
      <c r="A106" s="221"/>
      <c r="B106" s="28"/>
      <c r="C106" s="104" t="s">
        <v>257</v>
      </c>
      <c r="D106" s="46" t="s">
        <v>35</v>
      </c>
      <c r="E106" s="46" t="s">
        <v>185</v>
      </c>
      <c r="F106" s="63" t="s">
        <v>258</v>
      </c>
      <c r="G106" s="95"/>
      <c r="H106" s="95"/>
      <c r="I106" s="120"/>
      <c r="J106" s="69">
        <f aca="true" t="shared" si="8" ref="J106:L109">J107</f>
        <v>15</v>
      </c>
      <c r="K106" s="69">
        <f t="shared" si="8"/>
        <v>15</v>
      </c>
      <c r="L106" s="69">
        <f t="shared" si="8"/>
        <v>15</v>
      </c>
    </row>
    <row r="107" spans="1:12" ht="25.5">
      <c r="A107" s="221"/>
      <c r="B107" s="28"/>
      <c r="C107" s="104" t="s">
        <v>259</v>
      </c>
      <c r="D107" s="46" t="s">
        <v>35</v>
      </c>
      <c r="E107" s="46" t="s">
        <v>185</v>
      </c>
      <c r="F107" s="63" t="s">
        <v>258</v>
      </c>
      <c r="G107" s="46" t="s">
        <v>260</v>
      </c>
      <c r="H107" s="95"/>
      <c r="I107" s="120"/>
      <c r="J107" s="69">
        <f t="shared" si="8"/>
        <v>15</v>
      </c>
      <c r="K107" s="69">
        <f t="shared" si="8"/>
        <v>15</v>
      </c>
      <c r="L107" s="69">
        <f t="shared" si="8"/>
        <v>15</v>
      </c>
    </row>
    <row r="108" spans="1:12" ht="38.25">
      <c r="A108" s="221"/>
      <c r="B108" s="28"/>
      <c r="C108" s="104" t="s">
        <v>261</v>
      </c>
      <c r="D108" s="46" t="s">
        <v>35</v>
      </c>
      <c r="E108" s="46" t="s">
        <v>185</v>
      </c>
      <c r="F108" s="63" t="s">
        <v>258</v>
      </c>
      <c r="G108" s="46" t="s">
        <v>262</v>
      </c>
      <c r="H108" s="95"/>
      <c r="I108" s="120"/>
      <c r="J108" s="69">
        <f t="shared" si="8"/>
        <v>15</v>
      </c>
      <c r="K108" s="69">
        <f t="shared" si="8"/>
        <v>15</v>
      </c>
      <c r="L108" s="69">
        <f t="shared" si="8"/>
        <v>15</v>
      </c>
    </row>
    <row r="109" spans="1:12" ht="38.25">
      <c r="A109" s="221"/>
      <c r="B109" s="28"/>
      <c r="C109" s="104" t="s">
        <v>263</v>
      </c>
      <c r="D109" s="46" t="s">
        <v>35</v>
      </c>
      <c r="E109" s="46" t="s">
        <v>185</v>
      </c>
      <c r="F109" s="63" t="s">
        <v>258</v>
      </c>
      <c r="G109" s="46" t="s">
        <v>264</v>
      </c>
      <c r="H109" s="95"/>
      <c r="I109" s="120"/>
      <c r="J109" s="69">
        <f t="shared" si="8"/>
        <v>15</v>
      </c>
      <c r="K109" s="69">
        <f t="shared" si="8"/>
        <v>15</v>
      </c>
      <c r="L109" s="69">
        <f t="shared" si="8"/>
        <v>15</v>
      </c>
    </row>
    <row r="110" spans="1:12" ht="12.75">
      <c r="A110" s="221"/>
      <c r="B110" s="28"/>
      <c r="C110" s="205" t="s">
        <v>75</v>
      </c>
      <c r="D110" s="206" t="s">
        <v>35</v>
      </c>
      <c r="E110" s="206" t="s">
        <v>185</v>
      </c>
      <c r="F110" s="206" t="s">
        <v>258</v>
      </c>
      <c r="G110" s="206" t="s">
        <v>264</v>
      </c>
      <c r="H110" s="206" t="s">
        <v>73</v>
      </c>
      <c r="I110" s="120"/>
      <c r="J110" s="74">
        <v>15</v>
      </c>
      <c r="K110" s="74">
        <v>15</v>
      </c>
      <c r="L110" s="74">
        <v>15</v>
      </c>
    </row>
    <row r="111" spans="1:12" ht="16.5" customHeight="1">
      <c r="A111" s="221"/>
      <c r="B111" s="28"/>
      <c r="C111" s="100" t="s">
        <v>43</v>
      </c>
      <c r="D111" s="33" t="s">
        <v>35</v>
      </c>
      <c r="E111" s="54" t="s">
        <v>189</v>
      </c>
      <c r="F111" s="54"/>
      <c r="G111" s="54" t="s">
        <v>23</v>
      </c>
      <c r="H111" s="54" t="s">
        <v>23</v>
      </c>
      <c r="I111" s="34" t="s">
        <v>23</v>
      </c>
      <c r="J111" s="69">
        <f>J117+J147+J112</f>
        <v>2133.6</v>
      </c>
      <c r="K111" s="69">
        <f>K117+K147+K112</f>
        <v>2219</v>
      </c>
      <c r="L111" s="69">
        <f>L117+L147+L112</f>
        <v>2307.8</v>
      </c>
    </row>
    <row r="112" spans="1:12" ht="22.5" customHeight="1" hidden="1">
      <c r="A112" s="221"/>
      <c r="B112" s="28"/>
      <c r="C112" s="100" t="s">
        <v>155</v>
      </c>
      <c r="D112" s="102" t="s">
        <v>35</v>
      </c>
      <c r="E112" s="54" t="s">
        <v>45</v>
      </c>
      <c r="F112" s="102" t="s">
        <v>156</v>
      </c>
      <c r="G112" s="54"/>
      <c r="H112" s="54"/>
      <c r="I112" s="119"/>
      <c r="J112" s="69">
        <f aca="true" t="shared" si="9" ref="J112:L115">J113</f>
        <v>0</v>
      </c>
      <c r="K112" s="69">
        <f t="shared" si="9"/>
        <v>0</v>
      </c>
      <c r="L112" s="69">
        <f t="shared" si="9"/>
        <v>0</v>
      </c>
    </row>
    <row r="113" spans="1:12" ht="72.75" customHeight="1" hidden="1">
      <c r="A113" s="221"/>
      <c r="B113" s="28"/>
      <c r="C113" s="91" t="s">
        <v>159</v>
      </c>
      <c r="D113" s="83" t="s">
        <v>35</v>
      </c>
      <c r="E113" s="83" t="s">
        <v>45</v>
      </c>
      <c r="F113" s="83" t="s">
        <v>156</v>
      </c>
      <c r="G113" s="92" t="s">
        <v>160</v>
      </c>
      <c r="H113" s="95"/>
      <c r="I113" s="120"/>
      <c r="J113" s="94">
        <f t="shared" si="9"/>
        <v>0</v>
      </c>
      <c r="K113" s="94">
        <f t="shared" si="9"/>
        <v>0</v>
      </c>
      <c r="L113" s="94">
        <f t="shared" si="9"/>
        <v>0</v>
      </c>
    </row>
    <row r="114" spans="1:12" ht="36" customHeight="1" hidden="1">
      <c r="A114" s="221"/>
      <c r="B114" s="28"/>
      <c r="C114" s="91" t="s">
        <v>157</v>
      </c>
      <c r="D114" s="83" t="s">
        <v>35</v>
      </c>
      <c r="E114" s="83" t="s">
        <v>45</v>
      </c>
      <c r="F114" s="83" t="s">
        <v>156</v>
      </c>
      <c r="G114" s="92" t="s">
        <v>161</v>
      </c>
      <c r="H114" s="95"/>
      <c r="I114" s="120"/>
      <c r="J114" s="94">
        <f t="shared" si="9"/>
        <v>0</v>
      </c>
      <c r="K114" s="94">
        <f t="shared" si="9"/>
        <v>0</v>
      </c>
      <c r="L114" s="94">
        <f t="shared" si="9"/>
        <v>0</v>
      </c>
    </row>
    <row r="115" spans="1:12" ht="31.5" customHeight="1" hidden="1">
      <c r="A115" s="221"/>
      <c r="B115" s="28"/>
      <c r="C115" s="104" t="s">
        <v>158</v>
      </c>
      <c r="D115" s="63" t="s">
        <v>35</v>
      </c>
      <c r="E115" s="63" t="s">
        <v>45</v>
      </c>
      <c r="F115" s="63" t="s">
        <v>156</v>
      </c>
      <c r="G115" s="63" t="s">
        <v>162</v>
      </c>
      <c r="H115" s="63"/>
      <c r="I115" s="121"/>
      <c r="J115" s="94">
        <f t="shared" si="9"/>
        <v>0</v>
      </c>
      <c r="K115" s="94">
        <f t="shared" si="9"/>
        <v>0</v>
      </c>
      <c r="L115" s="94">
        <f t="shared" si="9"/>
        <v>0</v>
      </c>
    </row>
    <row r="116" spans="1:12" ht="39.75" customHeight="1" hidden="1">
      <c r="A116" s="221"/>
      <c r="B116" s="28"/>
      <c r="C116" s="53" t="s">
        <v>75</v>
      </c>
      <c r="D116" s="62" t="s">
        <v>35</v>
      </c>
      <c r="E116" s="62" t="s">
        <v>45</v>
      </c>
      <c r="F116" s="62" t="s">
        <v>156</v>
      </c>
      <c r="G116" s="62" t="s">
        <v>162</v>
      </c>
      <c r="H116" s="62" t="s">
        <v>73</v>
      </c>
      <c r="I116" s="65" t="s">
        <v>24</v>
      </c>
      <c r="J116" s="74">
        <v>0</v>
      </c>
      <c r="K116" s="74">
        <v>0</v>
      </c>
      <c r="L116" s="74">
        <v>0</v>
      </c>
    </row>
    <row r="117" spans="1:12" ht="20.25" customHeight="1">
      <c r="A117" s="221"/>
      <c r="B117" s="28"/>
      <c r="C117" s="104" t="s">
        <v>53</v>
      </c>
      <c r="D117" s="46" t="s">
        <v>35</v>
      </c>
      <c r="E117" s="46" t="s">
        <v>189</v>
      </c>
      <c r="F117" s="63" t="s">
        <v>190</v>
      </c>
      <c r="G117" s="46"/>
      <c r="H117" s="83"/>
      <c r="I117" s="122"/>
      <c r="J117" s="69">
        <f>J118+J124+J128+J141</f>
        <v>2030.6</v>
      </c>
      <c r="K117" s="69">
        <f>K118+K124+K128+K141</f>
        <v>2016</v>
      </c>
      <c r="L117" s="69">
        <f>L118+L124+L128+L141</f>
        <v>2054.8</v>
      </c>
    </row>
    <row r="118" spans="1:12" ht="72" customHeight="1">
      <c r="A118" s="221"/>
      <c r="B118" s="28"/>
      <c r="C118" s="101" t="s">
        <v>172</v>
      </c>
      <c r="D118" s="102" t="s">
        <v>35</v>
      </c>
      <c r="E118" s="54" t="s">
        <v>189</v>
      </c>
      <c r="F118" s="102" t="s">
        <v>190</v>
      </c>
      <c r="G118" s="102" t="s">
        <v>173</v>
      </c>
      <c r="H118" s="103"/>
      <c r="I118" s="34"/>
      <c r="J118" s="69">
        <f>J119</f>
        <v>82</v>
      </c>
      <c r="K118" s="69">
        <f>K119</f>
        <v>82</v>
      </c>
      <c r="L118" s="69">
        <f>L119</f>
        <v>82</v>
      </c>
    </row>
    <row r="119" spans="1:12" ht="27" customHeight="1">
      <c r="A119" s="221"/>
      <c r="B119" s="28"/>
      <c r="C119" s="123" t="s">
        <v>174</v>
      </c>
      <c r="D119" s="102" t="s">
        <v>35</v>
      </c>
      <c r="E119" s="54" t="s">
        <v>189</v>
      </c>
      <c r="F119" s="102" t="s">
        <v>190</v>
      </c>
      <c r="G119" s="102" t="s">
        <v>175</v>
      </c>
      <c r="H119" s="111"/>
      <c r="I119" s="124"/>
      <c r="J119" s="69">
        <f>J122+J120</f>
        <v>82</v>
      </c>
      <c r="K119" s="69">
        <f>K122+K120</f>
        <v>82</v>
      </c>
      <c r="L119" s="69">
        <f>L122+L120</f>
        <v>82</v>
      </c>
    </row>
    <row r="120" spans="1:12" ht="41.25" customHeight="1" hidden="1">
      <c r="A120" s="221"/>
      <c r="B120" s="28"/>
      <c r="C120" s="125" t="s">
        <v>168</v>
      </c>
      <c r="D120" s="46" t="s">
        <v>35</v>
      </c>
      <c r="E120" s="46" t="s">
        <v>189</v>
      </c>
      <c r="F120" s="63" t="s">
        <v>190</v>
      </c>
      <c r="G120" s="63" t="s">
        <v>169</v>
      </c>
      <c r="H120" s="105"/>
      <c r="I120" s="80"/>
      <c r="J120" s="69">
        <f>J121</f>
        <v>0</v>
      </c>
      <c r="K120" s="69">
        <f>K121</f>
        <v>0</v>
      </c>
      <c r="L120" s="69">
        <f>L121</f>
        <v>0</v>
      </c>
    </row>
    <row r="121" spans="1:12" ht="41.25" customHeight="1" hidden="1">
      <c r="A121" s="221"/>
      <c r="B121" s="28"/>
      <c r="C121" s="53" t="s">
        <v>75</v>
      </c>
      <c r="D121" s="62" t="s">
        <v>35</v>
      </c>
      <c r="E121" s="62" t="s">
        <v>189</v>
      </c>
      <c r="F121" s="62" t="s">
        <v>190</v>
      </c>
      <c r="G121" s="62" t="s">
        <v>169</v>
      </c>
      <c r="H121" s="62" t="s">
        <v>73</v>
      </c>
      <c r="I121" s="65" t="s">
        <v>170</v>
      </c>
      <c r="J121" s="74"/>
      <c r="K121" s="74"/>
      <c r="L121" s="74"/>
    </row>
    <row r="122" spans="1:12" ht="71.25" customHeight="1">
      <c r="A122" s="221"/>
      <c r="B122" s="28"/>
      <c r="C122" s="125" t="s">
        <v>274</v>
      </c>
      <c r="D122" s="46" t="s">
        <v>35</v>
      </c>
      <c r="E122" s="46" t="s">
        <v>189</v>
      </c>
      <c r="F122" s="63" t="s">
        <v>190</v>
      </c>
      <c r="G122" s="63" t="s">
        <v>273</v>
      </c>
      <c r="H122" s="105"/>
      <c r="I122" s="80"/>
      <c r="J122" s="69">
        <f>J123</f>
        <v>82</v>
      </c>
      <c r="K122" s="69">
        <f>K123</f>
        <v>82</v>
      </c>
      <c r="L122" s="69">
        <f>L123</f>
        <v>82</v>
      </c>
    </row>
    <row r="123" spans="1:12" ht="41.25" customHeight="1">
      <c r="A123" s="221"/>
      <c r="B123" s="28"/>
      <c r="C123" s="53" t="s">
        <v>75</v>
      </c>
      <c r="D123" s="62" t="s">
        <v>35</v>
      </c>
      <c r="E123" s="62" t="s">
        <v>189</v>
      </c>
      <c r="F123" s="62" t="s">
        <v>190</v>
      </c>
      <c r="G123" s="207" t="s">
        <v>273</v>
      </c>
      <c r="H123" s="62" t="s">
        <v>73</v>
      </c>
      <c r="I123" s="65" t="s">
        <v>83</v>
      </c>
      <c r="J123" s="126">
        <v>82</v>
      </c>
      <c r="K123" s="126">
        <v>82</v>
      </c>
      <c r="L123" s="126">
        <v>82</v>
      </c>
    </row>
    <row r="124" spans="1:12" ht="41.25" customHeight="1">
      <c r="A124" s="221"/>
      <c r="B124" s="28"/>
      <c r="C124" s="125" t="s">
        <v>275</v>
      </c>
      <c r="D124" s="102" t="s">
        <v>35</v>
      </c>
      <c r="E124" s="54" t="s">
        <v>189</v>
      </c>
      <c r="F124" s="102" t="s">
        <v>190</v>
      </c>
      <c r="G124" s="102" t="s">
        <v>272</v>
      </c>
      <c r="H124" s="103"/>
      <c r="I124" s="120"/>
      <c r="J124" s="127">
        <f aca="true" t="shared" si="10" ref="J124:L126">J125</f>
        <v>131.7</v>
      </c>
      <c r="K124" s="127">
        <f t="shared" si="10"/>
        <v>131.7</v>
      </c>
      <c r="L124" s="127">
        <f t="shared" si="10"/>
        <v>131.7</v>
      </c>
    </row>
    <row r="125" spans="1:12" ht="41.25" customHeight="1">
      <c r="A125" s="221"/>
      <c r="B125" s="28"/>
      <c r="C125" s="125" t="s">
        <v>276</v>
      </c>
      <c r="D125" s="102" t="s">
        <v>35</v>
      </c>
      <c r="E125" s="54" t="s">
        <v>189</v>
      </c>
      <c r="F125" s="102" t="s">
        <v>190</v>
      </c>
      <c r="G125" s="102" t="s">
        <v>271</v>
      </c>
      <c r="H125" s="111"/>
      <c r="I125" s="120"/>
      <c r="J125" s="127">
        <f t="shared" si="10"/>
        <v>131.7</v>
      </c>
      <c r="K125" s="127">
        <f t="shared" si="10"/>
        <v>131.7</v>
      </c>
      <c r="L125" s="127">
        <f t="shared" si="10"/>
        <v>131.7</v>
      </c>
    </row>
    <row r="126" spans="1:12" ht="60" customHeight="1">
      <c r="A126" s="221"/>
      <c r="B126" s="28"/>
      <c r="C126" s="213" t="s">
        <v>269</v>
      </c>
      <c r="D126" s="46" t="s">
        <v>35</v>
      </c>
      <c r="E126" s="46" t="s">
        <v>189</v>
      </c>
      <c r="F126" s="63" t="s">
        <v>190</v>
      </c>
      <c r="G126" s="63" t="s">
        <v>270</v>
      </c>
      <c r="H126" s="105"/>
      <c r="I126" s="120"/>
      <c r="J126" s="127">
        <f t="shared" si="10"/>
        <v>131.7</v>
      </c>
      <c r="K126" s="127">
        <f t="shared" si="10"/>
        <v>131.7</v>
      </c>
      <c r="L126" s="127">
        <f t="shared" si="10"/>
        <v>131.7</v>
      </c>
    </row>
    <row r="127" spans="1:12" ht="41.25" customHeight="1">
      <c r="A127" s="221"/>
      <c r="B127" s="28"/>
      <c r="C127" s="53" t="s">
        <v>265</v>
      </c>
      <c r="D127" s="62" t="s">
        <v>35</v>
      </c>
      <c r="E127" s="62" t="s">
        <v>189</v>
      </c>
      <c r="F127" s="62" t="s">
        <v>190</v>
      </c>
      <c r="G127" s="62" t="s">
        <v>270</v>
      </c>
      <c r="H127" s="62" t="s">
        <v>266</v>
      </c>
      <c r="I127" s="120"/>
      <c r="J127" s="126">
        <v>131.7</v>
      </c>
      <c r="K127" s="126">
        <v>131.7</v>
      </c>
      <c r="L127" s="126">
        <v>131.7</v>
      </c>
    </row>
    <row r="128" spans="1:12" ht="72.75" customHeight="1">
      <c r="A128" s="221"/>
      <c r="B128" s="28"/>
      <c r="C128" s="91" t="s">
        <v>86</v>
      </c>
      <c r="D128" s="102" t="s">
        <v>35</v>
      </c>
      <c r="E128" s="83" t="s">
        <v>189</v>
      </c>
      <c r="F128" s="92" t="s">
        <v>190</v>
      </c>
      <c r="G128" s="92" t="s">
        <v>113</v>
      </c>
      <c r="H128" s="111"/>
      <c r="I128" s="34"/>
      <c r="J128" s="127">
        <f>J129+J137</f>
        <v>490</v>
      </c>
      <c r="K128" s="127">
        <f>K129+K137</f>
        <v>590</v>
      </c>
      <c r="L128" s="127">
        <f>L129+L137</f>
        <v>590</v>
      </c>
    </row>
    <row r="129" spans="1:12" ht="61.5" customHeight="1">
      <c r="A129" s="221"/>
      <c r="B129" s="28"/>
      <c r="C129" s="104" t="s">
        <v>148</v>
      </c>
      <c r="D129" s="46" t="s">
        <v>35</v>
      </c>
      <c r="E129" s="46" t="s">
        <v>189</v>
      </c>
      <c r="F129" s="63" t="s">
        <v>190</v>
      </c>
      <c r="G129" s="63" t="s">
        <v>114</v>
      </c>
      <c r="H129" s="105"/>
      <c r="I129" s="80"/>
      <c r="J129" s="69">
        <f>J130</f>
        <v>290</v>
      </c>
      <c r="K129" s="69">
        <f>K130</f>
        <v>290</v>
      </c>
      <c r="L129" s="69">
        <f>L130</f>
        <v>290</v>
      </c>
    </row>
    <row r="130" spans="1:12" ht="46.5" customHeight="1">
      <c r="A130" s="221"/>
      <c r="B130" s="28"/>
      <c r="C130" s="104" t="s">
        <v>150</v>
      </c>
      <c r="D130" s="46" t="s">
        <v>35</v>
      </c>
      <c r="E130" s="46" t="s">
        <v>189</v>
      </c>
      <c r="F130" s="63" t="s">
        <v>190</v>
      </c>
      <c r="G130" s="63" t="s">
        <v>149</v>
      </c>
      <c r="H130" s="105"/>
      <c r="I130" s="80"/>
      <c r="J130" s="69">
        <f>J131+J133</f>
        <v>290</v>
      </c>
      <c r="K130" s="69">
        <f>K133+K135+K131</f>
        <v>290</v>
      </c>
      <c r="L130" s="69">
        <f>L133+L135+L131</f>
        <v>290</v>
      </c>
    </row>
    <row r="131" spans="1:12" ht="46.5" customHeight="1">
      <c r="A131" s="221"/>
      <c r="B131" s="28"/>
      <c r="C131" s="104" t="s">
        <v>237</v>
      </c>
      <c r="D131" s="46" t="s">
        <v>35</v>
      </c>
      <c r="E131" s="46" t="s">
        <v>189</v>
      </c>
      <c r="F131" s="63" t="s">
        <v>190</v>
      </c>
      <c r="G131" s="63" t="s">
        <v>236</v>
      </c>
      <c r="H131" s="105"/>
      <c r="I131" s="128"/>
      <c r="J131" s="69">
        <f>J132</f>
        <v>30</v>
      </c>
      <c r="K131" s="69">
        <f>K132</f>
        <v>30</v>
      </c>
      <c r="L131" s="69">
        <f>L132</f>
        <v>30</v>
      </c>
    </row>
    <row r="132" spans="1:12" ht="46.5" customHeight="1">
      <c r="A132" s="221"/>
      <c r="B132" s="28"/>
      <c r="C132" s="53" t="s">
        <v>75</v>
      </c>
      <c r="D132" s="62" t="s">
        <v>35</v>
      </c>
      <c r="E132" s="62" t="s">
        <v>189</v>
      </c>
      <c r="F132" s="62" t="s">
        <v>190</v>
      </c>
      <c r="G132" s="207" t="s">
        <v>277</v>
      </c>
      <c r="H132" s="62" t="s">
        <v>73</v>
      </c>
      <c r="I132" s="65" t="s">
        <v>24</v>
      </c>
      <c r="J132" s="74">
        <v>30</v>
      </c>
      <c r="K132" s="74">
        <v>30</v>
      </c>
      <c r="L132" s="74">
        <v>30</v>
      </c>
    </row>
    <row r="133" spans="1:12" ht="42.75" customHeight="1">
      <c r="A133" s="221"/>
      <c r="B133" s="28"/>
      <c r="C133" s="104" t="s">
        <v>151</v>
      </c>
      <c r="D133" s="46" t="s">
        <v>35</v>
      </c>
      <c r="E133" s="46" t="s">
        <v>189</v>
      </c>
      <c r="F133" s="63" t="s">
        <v>190</v>
      </c>
      <c r="G133" s="63" t="s">
        <v>154</v>
      </c>
      <c r="H133" s="105"/>
      <c r="I133" s="128"/>
      <c r="J133" s="69">
        <f>J134</f>
        <v>260</v>
      </c>
      <c r="K133" s="69">
        <f>K134</f>
        <v>260</v>
      </c>
      <c r="L133" s="69">
        <f>L134</f>
        <v>260</v>
      </c>
    </row>
    <row r="134" spans="1:12" ht="41.25" customHeight="1">
      <c r="A134" s="221"/>
      <c r="B134" s="28"/>
      <c r="C134" s="53" t="s">
        <v>75</v>
      </c>
      <c r="D134" s="62" t="s">
        <v>35</v>
      </c>
      <c r="E134" s="62" t="s">
        <v>189</v>
      </c>
      <c r="F134" s="62" t="s">
        <v>190</v>
      </c>
      <c r="G134" s="207" t="s">
        <v>154</v>
      </c>
      <c r="H134" s="62" t="s">
        <v>73</v>
      </c>
      <c r="I134" s="65" t="s">
        <v>83</v>
      </c>
      <c r="J134" s="74">
        <v>260</v>
      </c>
      <c r="K134" s="74">
        <v>260</v>
      </c>
      <c r="L134" s="74">
        <v>260</v>
      </c>
    </row>
    <row r="135" spans="1:12" ht="41.25" customHeight="1">
      <c r="A135" s="221"/>
      <c r="B135" s="28"/>
      <c r="C135" s="104" t="s">
        <v>151</v>
      </c>
      <c r="D135" s="46" t="s">
        <v>35</v>
      </c>
      <c r="E135" s="46" t="s">
        <v>189</v>
      </c>
      <c r="F135" s="63" t="s">
        <v>190</v>
      </c>
      <c r="G135" s="63" t="s">
        <v>154</v>
      </c>
      <c r="H135" s="105"/>
      <c r="I135" s="128"/>
      <c r="J135" s="69">
        <f>J136</f>
        <v>0</v>
      </c>
      <c r="K135" s="69">
        <f>K136</f>
        <v>0</v>
      </c>
      <c r="L135" s="69">
        <f>L136</f>
        <v>0</v>
      </c>
    </row>
    <row r="136" spans="1:12" ht="41.25" customHeight="1">
      <c r="A136" s="221"/>
      <c r="B136" s="28"/>
      <c r="C136" s="53" t="s">
        <v>75</v>
      </c>
      <c r="D136" s="62" t="s">
        <v>35</v>
      </c>
      <c r="E136" s="62" t="s">
        <v>189</v>
      </c>
      <c r="F136" s="62" t="s">
        <v>190</v>
      </c>
      <c r="G136" s="207" t="s">
        <v>154</v>
      </c>
      <c r="H136" s="62" t="s">
        <v>73</v>
      </c>
      <c r="I136" s="65" t="s">
        <v>223</v>
      </c>
      <c r="J136" s="74">
        <v>0</v>
      </c>
      <c r="K136" s="74">
        <v>0</v>
      </c>
      <c r="L136" s="74">
        <v>0</v>
      </c>
    </row>
    <row r="137" spans="1:12" ht="75.75" customHeight="1">
      <c r="A137" s="221"/>
      <c r="B137" s="28"/>
      <c r="C137" s="104" t="s">
        <v>210</v>
      </c>
      <c r="D137" s="46" t="s">
        <v>35</v>
      </c>
      <c r="E137" s="46" t="s">
        <v>189</v>
      </c>
      <c r="F137" s="63" t="s">
        <v>190</v>
      </c>
      <c r="G137" s="63" t="s">
        <v>207</v>
      </c>
      <c r="H137" s="105"/>
      <c r="I137" s="80"/>
      <c r="J137" s="69">
        <f aca="true" t="shared" si="11" ref="J137:L139">J138</f>
        <v>200</v>
      </c>
      <c r="K137" s="69">
        <f t="shared" si="11"/>
        <v>300</v>
      </c>
      <c r="L137" s="69">
        <f t="shared" si="11"/>
        <v>300</v>
      </c>
    </row>
    <row r="138" spans="1:12" ht="49.5" customHeight="1">
      <c r="A138" s="221"/>
      <c r="B138" s="28"/>
      <c r="C138" s="104" t="s">
        <v>211</v>
      </c>
      <c r="D138" s="46" t="s">
        <v>35</v>
      </c>
      <c r="E138" s="46" t="s">
        <v>189</v>
      </c>
      <c r="F138" s="63" t="s">
        <v>190</v>
      </c>
      <c r="G138" s="63" t="s">
        <v>208</v>
      </c>
      <c r="H138" s="105"/>
      <c r="I138" s="80"/>
      <c r="J138" s="69">
        <f t="shared" si="11"/>
        <v>200</v>
      </c>
      <c r="K138" s="69">
        <f t="shared" si="11"/>
        <v>300</v>
      </c>
      <c r="L138" s="69">
        <f t="shared" si="11"/>
        <v>300</v>
      </c>
    </row>
    <row r="139" spans="1:12" ht="40.5" customHeight="1">
      <c r="A139" s="221"/>
      <c r="B139" s="28"/>
      <c r="C139" s="129" t="s">
        <v>212</v>
      </c>
      <c r="D139" s="46" t="s">
        <v>35</v>
      </c>
      <c r="E139" s="46" t="s">
        <v>189</v>
      </c>
      <c r="F139" s="63" t="s">
        <v>190</v>
      </c>
      <c r="G139" s="63" t="s">
        <v>209</v>
      </c>
      <c r="H139" s="105"/>
      <c r="I139" s="128"/>
      <c r="J139" s="69">
        <f t="shared" si="11"/>
        <v>200</v>
      </c>
      <c r="K139" s="69">
        <f t="shared" si="11"/>
        <v>300</v>
      </c>
      <c r="L139" s="69">
        <f t="shared" si="11"/>
        <v>300</v>
      </c>
    </row>
    <row r="140" spans="1:12" ht="42.75" customHeight="1">
      <c r="A140" s="221"/>
      <c r="B140" s="28"/>
      <c r="C140" s="53" t="s">
        <v>75</v>
      </c>
      <c r="D140" s="62" t="s">
        <v>35</v>
      </c>
      <c r="E140" s="62" t="s">
        <v>189</v>
      </c>
      <c r="F140" s="62" t="s">
        <v>190</v>
      </c>
      <c r="G140" s="62" t="s">
        <v>209</v>
      </c>
      <c r="H140" s="62" t="s">
        <v>73</v>
      </c>
      <c r="I140" s="65" t="s">
        <v>24</v>
      </c>
      <c r="J140" s="74">
        <v>200</v>
      </c>
      <c r="K140" s="74">
        <v>300</v>
      </c>
      <c r="L140" s="74">
        <v>300</v>
      </c>
    </row>
    <row r="141" spans="1:12" ht="12.75">
      <c r="A141" s="221"/>
      <c r="B141" s="28"/>
      <c r="C141" s="91" t="s">
        <v>59</v>
      </c>
      <c r="D141" s="83" t="s">
        <v>35</v>
      </c>
      <c r="E141" s="83" t="s">
        <v>189</v>
      </c>
      <c r="F141" s="92" t="s">
        <v>190</v>
      </c>
      <c r="G141" s="92" t="s">
        <v>94</v>
      </c>
      <c r="H141" s="83" t="s">
        <v>23</v>
      </c>
      <c r="I141" s="84"/>
      <c r="J141" s="69">
        <f>J142</f>
        <v>1326.8999999999999</v>
      </c>
      <c r="K141" s="69">
        <f>K142</f>
        <v>1212.3</v>
      </c>
      <c r="L141" s="69">
        <f>L142</f>
        <v>1251.1</v>
      </c>
    </row>
    <row r="142" spans="1:12" ht="12.75">
      <c r="A142" s="221"/>
      <c r="B142" s="28"/>
      <c r="C142" s="130" t="s">
        <v>64</v>
      </c>
      <c r="D142" s="33" t="s">
        <v>35</v>
      </c>
      <c r="E142" s="102" t="s">
        <v>189</v>
      </c>
      <c r="F142" s="102" t="s">
        <v>190</v>
      </c>
      <c r="G142" s="102" t="s">
        <v>95</v>
      </c>
      <c r="H142" s="102"/>
      <c r="I142" s="34"/>
      <c r="J142" s="69">
        <f>J143+J145</f>
        <v>1326.8999999999999</v>
      </c>
      <c r="K142" s="69">
        <f>K143+K145</f>
        <v>1212.3</v>
      </c>
      <c r="L142" s="69">
        <f>L143+L145</f>
        <v>1251.1</v>
      </c>
    </row>
    <row r="143" spans="1:12" ht="12.75">
      <c r="A143" s="221"/>
      <c r="B143" s="28"/>
      <c r="C143" s="104" t="s">
        <v>129</v>
      </c>
      <c r="D143" s="47" t="s">
        <v>35</v>
      </c>
      <c r="E143" s="46" t="s">
        <v>189</v>
      </c>
      <c r="F143" s="63" t="s">
        <v>190</v>
      </c>
      <c r="G143" s="63" t="s">
        <v>115</v>
      </c>
      <c r="H143" s="105"/>
      <c r="I143" s="80"/>
      <c r="J143" s="69">
        <f>J144</f>
        <v>1124.8</v>
      </c>
      <c r="K143" s="69">
        <f>K144</f>
        <v>1010.2</v>
      </c>
      <c r="L143" s="69">
        <f>L144</f>
        <v>1049</v>
      </c>
    </row>
    <row r="144" spans="1:12" ht="12.75">
      <c r="A144" s="221"/>
      <c r="B144" s="28"/>
      <c r="C144" s="50" t="s">
        <v>75</v>
      </c>
      <c r="D144" s="98" t="s">
        <v>35</v>
      </c>
      <c r="E144" s="98" t="s">
        <v>189</v>
      </c>
      <c r="F144" s="98" t="s">
        <v>190</v>
      </c>
      <c r="G144" s="98" t="s">
        <v>115</v>
      </c>
      <c r="H144" s="98" t="s">
        <v>73</v>
      </c>
      <c r="I144" s="99" t="s">
        <v>24</v>
      </c>
      <c r="J144" s="74">
        <v>1124.8</v>
      </c>
      <c r="K144" s="74">
        <v>1010.2</v>
      </c>
      <c r="L144" s="74">
        <v>1049</v>
      </c>
    </row>
    <row r="145" spans="1:12" ht="60.75" customHeight="1">
      <c r="A145" s="221"/>
      <c r="B145" s="28"/>
      <c r="C145" s="131" t="s">
        <v>239</v>
      </c>
      <c r="D145" s="63" t="s">
        <v>35</v>
      </c>
      <c r="E145" s="46" t="s">
        <v>189</v>
      </c>
      <c r="F145" s="63" t="s">
        <v>190</v>
      </c>
      <c r="G145" s="63" t="s">
        <v>116</v>
      </c>
      <c r="H145" s="105"/>
      <c r="I145" s="128"/>
      <c r="J145" s="69">
        <f>J146</f>
        <v>202.1</v>
      </c>
      <c r="K145" s="69">
        <f>K146</f>
        <v>202.1</v>
      </c>
      <c r="L145" s="69">
        <f>L146</f>
        <v>202.1</v>
      </c>
    </row>
    <row r="146" spans="1:12" ht="12.75">
      <c r="A146" s="221"/>
      <c r="B146" s="28"/>
      <c r="C146" s="50" t="s">
        <v>75</v>
      </c>
      <c r="D146" s="62" t="s">
        <v>35</v>
      </c>
      <c r="E146" s="62" t="s">
        <v>189</v>
      </c>
      <c r="F146" s="62" t="s">
        <v>190</v>
      </c>
      <c r="G146" s="62" t="s">
        <v>116</v>
      </c>
      <c r="H146" s="62" t="s">
        <v>73</v>
      </c>
      <c r="I146" s="65" t="s">
        <v>70</v>
      </c>
      <c r="J146" s="74">
        <v>202.1</v>
      </c>
      <c r="K146" s="74">
        <v>202.1</v>
      </c>
      <c r="L146" s="74">
        <v>202.1</v>
      </c>
    </row>
    <row r="147" spans="1:12" ht="12.75">
      <c r="A147" s="221"/>
      <c r="B147" s="28"/>
      <c r="C147" s="101" t="s">
        <v>44</v>
      </c>
      <c r="D147" s="57" t="s">
        <v>35</v>
      </c>
      <c r="E147" s="46" t="s">
        <v>189</v>
      </c>
      <c r="F147" s="63" t="s">
        <v>192</v>
      </c>
      <c r="G147" s="46" t="s">
        <v>23</v>
      </c>
      <c r="H147" s="46" t="s">
        <v>23</v>
      </c>
      <c r="I147" s="36"/>
      <c r="J147" s="69">
        <f>J148+J152</f>
        <v>103</v>
      </c>
      <c r="K147" s="69">
        <f>K148+K152</f>
        <v>203</v>
      </c>
      <c r="L147" s="69">
        <f>L148+L152</f>
        <v>253</v>
      </c>
    </row>
    <row r="148" spans="1:12" ht="12.75">
      <c r="A148" s="221"/>
      <c r="B148" s="28"/>
      <c r="C148" s="101" t="s">
        <v>59</v>
      </c>
      <c r="D148" s="54" t="s">
        <v>35</v>
      </c>
      <c r="E148" s="54" t="s">
        <v>189</v>
      </c>
      <c r="F148" s="102" t="s">
        <v>192</v>
      </c>
      <c r="G148" s="102" t="s">
        <v>94</v>
      </c>
      <c r="H148" s="54" t="s">
        <v>23</v>
      </c>
      <c r="I148" s="36"/>
      <c r="J148" s="69">
        <f aca="true" t="shared" si="12" ref="J148:L149">J149</f>
        <v>100</v>
      </c>
      <c r="K148" s="69">
        <f t="shared" si="12"/>
        <v>200</v>
      </c>
      <c r="L148" s="69">
        <f t="shared" si="12"/>
        <v>250</v>
      </c>
    </row>
    <row r="149" spans="1:12" ht="12.75">
      <c r="A149" s="221"/>
      <c r="B149" s="28"/>
      <c r="C149" s="130" t="s">
        <v>64</v>
      </c>
      <c r="D149" s="54" t="s">
        <v>35</v>
      </c>
      <c r="E149" s="102" t="s">
        <v>189</v>
      </c>
      <c r="F149" s="102" t="s">
        <v>192</v>
      </c>
      <c r="G149" s="102" t="s">
        <v>95</v>
      </c>
      <c r="H149" s="102"/>
      <c r="I149" s="36"/>
      <c r="J149" s="69">
        <f t="shared" si="12"/>
        <v>100</v>
      </c>
      <c r="K149" s="69">
        <f t="shared" si="12"/>
        <v>200</v>
      </c>
      <c r="L149" s="69">
        <f t="shared" si="12"/>
        <v>250</v>
      </c>
    </row>
    <row r="150" spans="1:12" ht="12.75">
      <c r="A150" s="221"/>
      <c r="B150" s="28"/>
      <c r="C150" s="104" t="s">
        <v>130</v>
      </c>
      <c r="D150" s="46" t="s">
        <v>35</v>
      </c>
      <c r="E150" s="46" t="s">
        <v>189</v>
      </c>
      <c r="F150" s="63" t="s">
        <v>192</v>
      </c>
      <c r="G150" s="63" t="s">
        <v>117</v>
      </c>
      <c r="H150" s="105"/>
      <c r="I150" s="128"/>
      <c r="J150" s="69">
        <f>J151</f>
        <v>100</v>
      </c>
      <c r="K150" s="69">
        <f>K151</f>
        <v>200</v>
      </c>
      <c r="L150" s="69">
        <f>L151</f>
        <v>250</v>
      </c>
    </row>
    <row r="151" spans="1:12" ht="12.75">
      <c r="A151" s="221"/>
      <c r="B151" s="28"/>
      <c r="C151" s="50" t="s">
        <v>75</v>
      </c>
      <c r="D151" s="98" t="s">
        <v>35</v>
      </c>
      <c r="E151" s="98" t="s">
        <v>189</v>
      </c>
      <c r="F151" s="98" t="s">
        <v>192</v>
      </c>
      <c r="G151" s="98" t="s">
        <v>117</v>
      </c>
      <c r="H151" s="98" t="s">
        <v>73</v>
      </c>
      <c r="I151" s="99" t="s">
        <v>24</v>
      </c>
      <c r="J151" s="74">
        <v>100</v>
      </c>
      <c r="K151" s="74">
        <v>200</v>
      </c>
      <c r="L151" s="74">
        <v>250</v>
      </c>
    </row>
    <row r="152" spans="1:12" ht="38.25">
      <c r="A152" s="221"/>
      <c r="B152" s="28"/>
      <c r="C152" s="130" t="s">
        <v>278</v>
      </c>
      <c r="D152" s="216" t="s">
        <v>35</v>
      </c>
      <c r="E152" s="216" t="s">
        <v>189</v>
      </c>
      <c r="F152" s="216" t="s">
        <v>192</v>
      </c>
      <c r="G152" s="216" t="s">
        <v>279</v>
      </c>
      <c r="H152" s="130"/>
      <c r="I152" s="130"/>
      <c r="J152" s="69">
        <f>J153</f>
        <v>3</v>
      </c>
      <c r="K152" s="69">
        <f>K153</f>
        <v>3</v>
      </c>
      <c r="L152" s="69">
        <f>L153</f>
        <v>3</v>
      </c>
    </row>
    <row r="153" spans="1:12" ht="25.5">
      <c r="A153" s="221"/>
      <c r="B153" s="28"/>
      <c r="C153" s="130" t="s">
        <v>280</v>
      </c>
      <c r="D153" s="216" t="s">
        <v>35</v>
      </c>
      <c r="E153" s="216" t="s">
        <v>189</v>
      </c>
      <c r="F153" s="216" t="s">
        <v>192</v>
      </c>
      <c r="G153" s="216" t="s">
        <v>281</v>
      </c>
      <c r="H153" s="130"/>
      <c r="I153" s="130"/>
      <c r="J153" s="69">
        <f>J154</f>
        <v>3</v>
      </c>
      <c r="K153" s="69">
        <v>3</v>
      </c>
      <c r="L153" s="69">
        <v>3</v>
      </c>
    </row>
    <row r="154" spans="1:12" ht="12.75">
      <c r="A154" s="221"/>
      <c r="B154" s="28"/>
      <c r="C154" s="130" t="s">
        <v>282</v>
      </c>
      <c r="D154" s="216" t="s">
        <v>35</v>
      </c>
      <c r="E154" s="216" t="s">
        <v>189</v>
      </c>
      <c r="F154" s="216" t="s">
        <v>192</v>
      </c>
      <c r="G154" s="216" t="s">
        <v>283</v>
      </c>
      <c r="H154" s="130"/>
      <c r="I154" s="119"/>
      <c r="J154" s="69">
        <f>J155</f>
        <v>3</v>
      </c>
      <c r="K154" s="69">
        <v>3</v>
      </c>
      <c r="L154" s="69">
        <v>3</v>
      </c>
    </row>
    <row r="155" spans="1:12" ht="12.75">
      <c r="A155" s="221"/>
      <c r="B155" s="28"/>
      <c r="C155" s="214" t="s">
        <v>284</v>
      </c>
      <c r="D155" s="215" t="s">
        <v>35</v>
      </c>
      <c r="E155" s="215" t="s">
        <v>189</v>
      </c>
      <c r="F155" s="215" t="s">
        <v>192</v>
      </c>
      <c r="G155" s="215" t="s">
        <v>283</v>
      </c>
      <c r="H155" s="215" t="s">
        <v>254</v>
      </c>
      <c r="I155" s="34"/>
      <c r="J155" s="74">
        <v>3</v>
      </c>
      <c r="K155" s="74">
        <v>3</v>
      </c>
      <c r="L155" s="74">
        <v>3</v>
      </c>
    </row>
    <row r="156" spans="1:12" s="1" customFormat="1" ht="12.75">
      <c r="A156" s="221"/>
      <c r="B156" s="28"/>
      <c r="C156" s="35" t="s">
        <v>6</v>
      </c>
      <c r="D156" s="33" t="s">
        <v>35</v>
      </c>
      <c r="E156" s="33" t="s">
        <v>191</v>
      </c>
      <c r="F156" s="33"/>
      <c r="G156" s="33" t="s">
        <v>23</v>
      </c>
      <c r="H156" s="33" t="s">
        <v>23</v>
      </c>
      <c r="I156" s="34" t="s">
        <v>23</v>
      </c>
      <c r="J156" s="22">
        <f>J157+J164+J174</f>
        <v>4661.1</v>
      </c>
      <c r="K156" s="22">
        <f>K157+K164+K174</f>
        <v>4848</v>
      </c>
      <c r="L156" s="22">
        <f>L157+L164+L174</f>
        <v>5041</v>
      </c>
    </row>
    <row r="157" spans="1:12" s="1" customFormat="1" ht="12.75">
      <c r="A157" s="221"/>
      <c r="B157" s="28"/>
      <c r="C157" s="35" t="s">
        <v>8</v>
      </c>
      <c r="D157" s="33" t="s">
        <v>35</v>
      </c>
      <c r="E157" s="87" t="s">
        <v>191</v>
      </c>
      <c r="F157" s="87" t="s">
        <v>183</v>
      </c>
      <c r="G157" s="87"/>
      <c r="H157" s="33"/>
      <c r="I157" s="34"/>
      <c r="J157" s="22">
        <f aca="true" t="shared" si="13" ref="J157:L158">J158</f>
        <v>632</v>
      </c>
      <c r="K157" s="22">
        <f t="shared" si="13"/>
        <v>432</v>
      </c>
      <c r="L157" s="22">
        <f t="shared" si="13"/>
        <v>432</v>
      </c>
    </row>
    <row r="158" spans="1:12" s="1" customFormat="1" ht="12.75">
      <c r="A158" s="221"/>
      <c r="B158" s="28"/>
      <c r="C158" s="101" t="s">
        <v>59</v>
      </c>
      <c r="D158" s="54" t="s">
        <v>35</v>
      </c>
      <c r="E158" s="54" t="s">
        <v>191</v>
      </c>
      <c r="F158" s="102" t="s">
        <v>183</v>
      </c>
      <c r="G158" s="102" t="s">
        <v>94</v>
      </c>
      <c r="H158" s="54" t="s">
        <v>23</v>
      </c>
      <c r="I158" s="36"/>
      <c r="J158" s="69">
        <f t="shared" si="13"/>
        <v>632</v>
      </c>
      <c r="K158" s="69">
        <f t="shared" si="13"/>
        <v>432</v>
      </c>
      <c r="L158" s="69">
        <f t="shared" si="13"/>
        <v>432</v>
      </c>
    </row>
    <row r="159" spans="1:12" s="1" customFormat="1" ht="12.75">
      <c r="A159" s="221"/>
      <c r="B159" s="28"/>
      <c r="C159" s="130" t="s">
        <v>64</v>
      </c>
      <c r="D159" s="54" t="s">
        <v>35</v>
      </c>
      <c r="E159" s="102" t="s">
        <v>191</v>
      </c>
      <c r="F159" s="102" t="s">
        <v>183</v>
      </c>
      <c r="G159" s="102" t="s">
        <v>95</v>
      </c>
      <c r="H159" s="102"/>
      <c r="I159" s="36"/>
      <c r="J159" s="69">
        <f>J160+J162</f>
        <v>632</v>
      </c>
      <c r="K159" s="69">
        <f>K160+K162</f>
        <v>432</v>
      </c>
      <c r="L159" s="69">
        <f>L160+L162</f>
        <v>432</v>
      </c>
    </row>
    <row r="160" spans="1:12" s="1" customFormat="1" ht="12.75">
      <c r="A160" s="221"/>
      <c r="B160" s="28"/>
      <c r="C160" s="97" t="s">
        <v>123</v>
      </c>
      <c r="D160" s="46" t="s">
        <v>35</v>
      </c>
      <c r="E160" s="47" t="s">
        <v>191</v>
      </c>
      <c r="F160" s="47" t="s">
        <v>183</v>
      </c>
      <c r="G160" s="47" t="s">
        <v>163</v>
      </c>
      <c r="H160" s="61"/>
      <c r="I160" s="48"/>
      <c r="J160" s="49">
        <f>J161</f>
        <v>432</v>
      </c>
      <c r="K160" s="49">
        <f>K161</f>
        <v>432</v>
      </c>
      <c r="L160" s="49">
        <f>L161</f>
        <v>432</v>
      </c>
    </row>
    <row r="161" spans="1:12" s="1" customFormat="1" ht="12.75">
      <c r="A161" s="221"/>
      <c r="B161" s="28"/>
      <c r="C161" s="132" t="s">
        <v>75</v>
      </c>
      <c r="D161" s="133" t="s">
        <v>35</v>
      </c>
      <c r="E161" s="133" t="s">
        <v>191</v>
      </c>
      <c r="F161" s="133" t="s">
        <v>183</v>
      </c>
      <c r="G161" s="133" t="s">
        <v>163</v>
      </c>
      <c r="H161" s="133" t="s">
        <v>73</v>
      </c>
      <c r="I161" s="134" t="s">
        <v>24</v>
      </c>
      <c r="J161" s="44">
        <v>432</v>
      </c>
      <c r="K161" s="44">
        <v>432</v>
      </c>
      <c r="L161" s="44">
        <v>432</v>
      </c>
    </row>
    <row r="162" spans="1:12" s="1" customFormat="1" ht="12.75">
      <c r="A162" s="221"/>
      <c r="B162" s="28"/>
      <c r="C162" s="97" t="s">
        <v>123</v>
      </c>
      <c r="D162" s="46" t="s">
        <v>35</v>
      </c>
      <c r="E162" s="47" t="s">
        <v>191</v>
      </c>
      <c r="F162" s="47" t="s">
        <v>183</v>
      </c>
      <c r="G162" s="47" t="s">
        <v>286</v>
      </c>
      <c r="H162" s="61"/>
      <c r="I162" s="48"/>
      <c r="J162" s="49">
        <f>J163</f>
        <v>200</v>
      </c>
      <c r="K162" s="49">
        <f>K163</f>
        <v>0</v>
      </c>
      <c r="L162" s="49">
        <f>L163</f>
        <v>0</v>
      </c>
    </row>
    <row r="163" spans="1:12" s="1" customFormat="1" ht="12.75">
      <c r="A163" s="221"/>
      <c r="B163" s="28"/>
      <c r="C163" s="132" t="s">
        <v>75</v>
      </c>
      <c r="D163" s="133" t="s">
        <v>35</v>
      </c>
      <c r="E163" s="133" t="s">
        <v>191</v>
      </c>
      <c r="F163" s="133" t="s">
        <v>183</v>
      </c>
      <c r="G163" s="133" t="s">
        <v>286</v>
      </c>
      <c r="H163" s="133" t="s">
        <v>73</v>
      </c>
      <c r="I163" s="134" t="s">
        <v>24</v>
      </c>
      <c r="J163" s="44">
        <v>200</v>
      </c>
      <c r="K163" s="44">
        <v>0</v>
      </c>
      <c r="L163" s="44">
        <v>0</v>
      </c>
    </row>
    <row r="164" spans="1:12" s="1" customFormat="1" ht="12.75">
      <c r="A164" s="221"/>
      <c r="B164" s="28"/>
      <c r="C164" s="35" t="s">
        <v>9</v>
      </c>
      <c r="D164" s="54" t="s">
        <v>35</v>
      </c>
      <c r="E164" s="33" t="s">
        <v>191</v>
      </c>
      <c r="F164" s="33" t="s">
        <v>184</v>
      </c>
      <c r="G164" s="33"/>
      <c r="H164" s="33"/>
      <c r="I164" s="36"/>
      <c r="J164" s="22">
        <f aca="true" t="shared" si="14" ref="J164:L165">J165</f>
        <v>2726</v>
      </c>
      <c r="K164" s="22">
        <f t="shared" si="14"/>
        <v>2856.7</v>
      </c>
      <c r="L164" s="22">
        <f t="shared" si="14"/>
        <v>2754.2</v>
      </c>
    </row>
    <row r="165" spans="1:12" s="1" customFormat="1" ht="12.75">
      <c r="A165" s="221"/>
      <c r="B165" s="28"/>
      <c r="C165" s="35" t="s">
        <v>59</v>
      </c>
      <c r="D165" s="54" t="s">
        <v>35</v>
      </c>
      <c r="E165" s="33" t="s">
        <v>191</v>
      </c>
      <c r="F165" s="33" t="s">
        <v>184</v>
      </c>
      <c r="G165" s="33" t="s">
        <v>94</v>
      </c>
      <c r="H165" s="33"/>
      <c r="I165" s="36"/>
      <c r="J165" s="22">
        <f t="shared" si="14"/>
        <v>2726</v>
      </c>
      <c r="K165" s="22">
        <f t="shared" si="14"/>
        <v>2856.7</v>
      </c>
      <c r="L165" s="22">
        <f t="shared" si="14"/>
        <v>2754.2</v>
      </c>
    </row>
    <row r="166" spans="1:12" s="1" customFormat="1" ht="12.75">
      <c r="A166" s="221"/>
      <c r="B166" s="28"/>
      <c r="C166" s="136" t="s">
        <v>60</v>
      </c>
      <c r="D166" s="137" t="s">
        <v>35</v>
      </c>
      <c r="E166" s="138" t="s">
        <v>191</v>
      </c>
      <c r="F166" s="138" t="s">
        <v>184</v>
      </c>
      <c r="G166" s="138" t="s">
        <v>95</v>
      </c>
      <c r="H166" s="138"/>
      <c r="I166" s="139"/>
      <c r="J166" s="22">
        <f>J167+J170+J172</f>
        <v>2726</v>
      </c>
      <c r="K166" s="22">
        <f>K167+K170+K172</f>
        <v>2856.7</v>
      </c>
      <c r="L166" s="22">
        <f>L167+L170+L172</f>
        <v>2754.2</v>
      </c>
    </row>
    <row r="167" spans="1:12" s="1" customFormat="1" ht="24.75" customHeight="1">
      <c r="A167" s="221"/>
      <c r="B167" s="28"/>
      <c r="C167" s="140" t="s">
        <v>256</v>
      </c>
      <c r="D167" s="46" t="s">
        <v>35</v>
      </c>
      <c r="E167" s="47" t="s">
        <v>191</v>
      </c>
      <c r="F167" s="47" t="s">
        <v>184</v>
      </c>
      <c r="G167" s="42" t="s">
        <v>285</v>
      </c>
      <c r="H167" s="61"/>
      <c r="I167" s="48"/>
      <c r="J167" s="49">
        <f>J168</f>
        <v>209</v>
      </c>
      <c r="K167" s="49">
        <f>K168</f>
        <v>221.5</v>
      </c>
      <c r="L167" s="49">
        <f>L168</f>
        <v>221.5</v>
      </c>
    </row>
    <row r="168" spans="1:12" s="1" customFormat="1" ht="12.75">
      <c r="A168" s="221"/>
      <c r="B168" s="28"/>
      <c r="C168" s="41" t="s">
        <v>75</v>
      </c>
      <c r="D168" s="62" t="s">
        <v>35</v>
      </c>
      <c r="E168" s="42" t="s">
        <v>191</v>
      </c>
      <c r="F168" s="42" t="s">
        <v>184</v>
      </c>
      <c r="G168" s="42" t="s">
        <v>285</v>
      </c>
      <c r="H168" s="42" t="s">
        <v>73</v>
      </c>
      <c r="I168" s="43" t="s">
        <v>24</v>
      </c>
      <c r="J168" s="44">
        <v>209</v>
      </c>
      <c r="K168" s="44">
        <v>221.5</v>
      </c>
      <c r="L168" s="44">
        <v>221.5</v>
      </c>
    </row>
    <row r="169" spans="1:12" s="1" customFormat="1" ht="12.75" hidden="1">
      <c r="A169" s="221"/>
      <c r="B169" s="28"/>
      <c r="C169" s="53" t="s">
        <v>75</v>
      </c>
      <c r="D169" s="42" t="s">
        <v>35</v>
      </c>
      <c r="E169" s="42" t="s">
        <v>7</v>
      </c>
      <c r="F169" s="42" t="s">
        <v>10</v>
      </c>
      <c r="G169" s="42" t="s">
        <v>131</v>
      </c>
      <c r="H169" s="42" t="s">
        <v>73</v>
      </c>
      <c r="I169" s="43" t="s">
        <v>84</v>
      </c>
      <c r="J169" s="44">
        <v>0</v>
      </c>
      <c r="K169" s="44">
        <v>0</v>
      </c>
      <c r="L169" s="44">
        <v>0</v>
      </c>
    </row>
    <row r="170" spans="1:12" s="1" customFormat="1" ht="12.75">
      <c r="A170" s="221"/>
      <c r="B170" s="28"/>
      <c r="C170" s="45" t="s">
        <v>164</v>
      </c>
      <c r="D170" s="47" t="s">
        <v>35</v>
      </c>
      <c r="E170" s="47" t="s">
        <v>191</v>
      </c>
      <c r="F170" s="47" t="s">
        <v>184</v>
      </c>
      <c r="G170" s="141" t="s">
        <v>163</v>
      </c>
      <c r="H170" s="61"/>
      <c r="I170" s="48"/>
      <c r="J170" s="22">
        <f>J171</f>
        <v>1366.8</v>
      </c>
      <c r="K170" s="22">
        <f>K171</f>
        <v>1485.1</v>
      </c>
      <c r="L170" s="22">
        <f>L171</f>
        <v>1500</v>
      </c>
    </row>
    <row r="171" spans="1:12" s="1" customFormat="1" ht="12.75">
      <c r="A171" s="221"/>
      <c r="B171" s="28"/>
      <c r="C171" s="53" t="s">
        <v>78</v>
      </c>
      <c r="D171" s="42" t="s">
        <v>35</v>
      </c>
      <c r="E171" s="42" t="s">
        <v>191</v>
      </c>
      <c r="F171" s="42" t="s">
        <v>184</v>
      </c>
      <c r="G171" s="42" t="s">
        <v>163</v>
      </c>
      <c r="H171" s="42" t="s">
        <v>73</v>
      </c>
      <c r="I171" s="43" t="s">
        <v>24</v>
      </c>
      <c r="J171" s="44">
        <v>1366.8</v>
      </c>
      <c r="K171" s="44">
        <v>1485.1</v>
      </c>
      <c r="L171" s="44">
        <v>1500</v>
      </c>
    </row>
    <row r="172" spans="1:12" s="1" customFormat="1" ht="25.5">
      <c r="A172" s="221"/>
      <c r="B172" s="28"/>
      <c r="C172" s="135" t="s">
        <v>287</v>
      </c>
      <c r="D172" s="83" t="s">
        <v>35</v>
      </c>
      <c r="E172" s="83" t="s">
        <v>191</v>
      </c>
      <c r="F172" s="83" t="s">
        <v>184</v>
      </c>
      <c r="G172" s="83" t="s">
        <v>288</v>
      </c>
      <c r="H172" s="83"/>
      <c r="I172" s="217"/>
      <c r="J172" s="69">
        <f>J173</f>
        <v>1150.2</v>
      </c>
      <c r="K172" s="69">
        <f>K173</f>
        <v>1150.1</v>
      </c>
      <c r="L172" s="69">
        <f>L173</f>
        <v>1032.7</v>
      </c>
    </row>
    <row r="173" spans="1:12" s="1" customFormat="1" ht="12.75">
      <c r="A173" s="221"/>
      <c r="B173" s="28"/>
      <c r="C173" s="205" t="s">
        <v>284</v>
      </c>
      <c r="D173" s="71" t="s">
        <v>35</v>
      </c>
      <c r="E173" s="71" t="s">
        <v>191</v>
      </c>
      <c r="F173" s="71" t="s">
        <v>184</v>
      </c>
      <c r="G173" s="71" t="s">
        <v>288</v>
      </c>
      <c r="H173" s="71" t="s">
        <v>254</v>
      </c>
      <c r="I173" s="84"/>
      <c r="J173" s="44">
        <v>1150.2</v>
      </c>
      <c r="K173" s="44">
        <v>1150.1</v>
      </c>
      <c r="L173" s="44">
        <v>1032.7</v>
      </c>
    </row>
    <row r="174" spans="1:12" s="1" customFormat="1" ht="12.75">
      <c r="A174" s="221"/>
      <c r="B174" s="28"/>
      <c r="C174" s="32" t="s">
        <v>15</v>
      </c>
      <c r="D174" s="83" t="s">
        <v>35</v>
      </c>
      <c r="E174" s="30" t="s">
        <v>191</v>
      </c>
      <c r="F174" s="142" t="s">
        <v>185</v>
      </c>
      <c r="G174" s="71"/>
      <c r="H174" s="71"/>
      <c r="I174" s="84"/>
      <c r="J174" s="22">
        <f>J175+J181+J185</f>
        <v>1303.1000000000001</v>
      </c>
      <c r="K174" s="22">
        <f>K175+K181+K185</f>
        <v>1559.3000000000002</v>
      </c>
      <c r="L174" s="22">
        <f>L175+L181+L185</f>
        <v>1854.8000000000002</v>
      </c>
    </row>
    <row r="175" spans="1:12" s="1" customFormat="1" ht="38.25">
      <c r="A175" s="221"/>
      <c r="B175" s="28"/>
      <c r="C175" s="143" t="s">
        <v>85</v>
      </c>
      <c r="D175" s="144" t="s">
        <v>35</v>
      </c>
      <c r="E175" s="145" t="s">
        <v>191</v>
      </c>
      <c r="F175" s="144" t="s">
        <v>185</v>
      </c>
      <c r="G175" s="144" t="s">
        <v>112</v>
      </c>
      <c r="H175" s="146"/>
      <c r="I175" s="147"/>
      <c r="J175" s="127">
        <f>J176</f>
        <v>20.9</v>
      </c>
      <c r="K175" s="127">
        <f>K176</f>
        <v>20.9</v>
      </c>
      <c r="L175" s="127">
        <f>L176</f>
        <v>20.9</v>
      </c>
    </row>
    <row r="176" spans="1:12" s="1" customFormat="1" ht="27" customHeight="1">
      <c r="A176" s="221"/>
      <c r="B176" s="28"/>
      <c r="C176" s="148" t="s">
        <v>174</v>
      </c>
      <c r="D176" s="144" t="s">
        <v>35</v>
      </c>
      <c r="E176" s="145" t="s">
        <v>191</v>
      </c>
      <c r="F176" s="144" t="s">
        <v>185</v>
      </c>
      <c r="G176" s="144" t="s">
        <v>152</v>
      </c>
      <c r="H176" s="149"/>
      <c r="I176" s="150"/>
      <c r="J176" s="127">
        <f>J177+J179</f>
        <v>20.9</v>
      </c>
      <c r="K176" s="127">
        <f>K177+K179</f>
        <v>20.9</v>
      </c>
      <c r="L176" s="127">
        <f>L177+L179</f>
        <v>20.9</v>
      </c>
    </row>
    <row r="177" spans="1:12" s="1" customFormat="1" ht="61.5" customHeight="1" hidden="1">
      <c r="A177" s="221"/>
      <c r="B177" s="28"/>
      <c r="C177" s="151" t="s">
        <v>171</v>
      </c>
      <c r="D177" s="152" t="s">
        <v>35</v>
      </c>
      <c r="E177" s="152" t="s">
        <v>191</v>
      </c>
      <c r="F177" s="153" t="s">
        <v>185</v>
      </c>
      <c r="G177" s="153" t="s">
        <v>169</v>
      </c>
      <c r="H177" s="154"/>
      <c r="I177" s="155"/>
      <c r="J177" s="127">
        <f>J178</f>
        <v>0</v>
      </c>
      <c r="K177" s="127">
        <f>K178</f>
        <v>0</v>
      </c>
      <c r="L177" s="127">
        <f>L178</f>
        <v>0</v>
      </c>
    </row>
    <row r="178" spans="1:12" s="1" customFormat="1" ht="12.75" hidden="1">
      <c r="A178" s="221"/>
      <c r="B178" s="28"/>
      <c r="C178" s="156" t="s">
        <v>75</v>
      </c>
      <c r="D178" s="157" t="s">
        <v>35</v>
      </c>
      <c r="E178" s="157" t="s">
        <v>191</v>
      </c>
      <c r="F178" s="157" t="s">
        <v>185</v>
      </c>
      <c r="G178" s="157" t="s">
        <v>169</v>
      </c>
      <c r="H178" s="157" t="s">
        <v>73</v>
      </c>
      <c r="I178" s="158" t="s">
        <v>170</v>
      </c>
      <c r="J178" s="126"/>
      <c r="K178" s="126"/>
      <c r="L178" s="126"/>
    </row>
    <row r="179" spans="1:12" s="1" customFormat="1" ht="52.5" customHeight="1">
      <c r="A179" s="221"/>
      <c r="B179" s="28"/>
      <c r="C179" s="218" t="s">
        <v>269</v>
      </c>
      <c r="D179" s="152" t="s">
        <v>35</v>
      </c>
      <c r="E179" s="152" t="s">
        <v>191</v>
      </c>
      <c r="F179" s="153" t="s">
        <v>185</v>
      </c>
      <c r="G179" s="153" t="s">
        <v>270</v>
      </c>
      <c r="H179" s="154"/>
      <c r="I179" s="155"/>
      <c r="J179" s="127">
        <f>J180</f>
        <v>20.9</v>
      </c>
      <c r="K179" s="127">
        <f>K180</f>
        <v>20.9</v>
      </c>
      <c r="L179" s="127">
        <f>L180</f>
        <v>20.9</v>
      </c>
    </row>
    <row r="180" spans="1:12" s="1" customFormat="1" ht="12.75">
      <c r="A180" s="221"/>
      <c r="B180" s="28"/>
      <c r="C180" s="156" t="s">
        <v>75</v>
      </c>
      <c r="D180" s="157" t="s">
        <v>35</v>
      </c>
      <c r="E180" s="157" t="s">
        <v>191</v>
      </c>
      <c r="F180" s="157" t="s">
        <v>185</v>
      </c>
      <c r="G180" s="219" t="s">
        <v>270</v>
      </c>
      <c r="H180" s="157" t="s">
        <v>73</v>
      </c>
      <c r="I180" s="158" t="s">
        <v>83</v>
      </c>
      <c r="J180" s="126">
        <v>20.9</v>
      </c>
      <c r="K180" s="126">
        <v>20.9</v>
      </c>
      <c r="L180" s="126">
        <v>20.9</v>
      </c>
    </row>
    <row r="181" spans="1:12" s="1" customFormat="1" ht="25.5">
      <c r="A181" s="221"/>
      <c r="B181" s="28"/>
      <c r="C181" s="101" t="s">
        <v>179</v>
      </c>
      <c r="D181" s="102" t="s">
        <v>35</v>
      </c>
      <c r="E181" s="54" t="s">
        <v>191</v>
      </c>
      <c r="F181" s="102" t="s">
        <v>185</v>
      </c>
      <c r="G181" s="102" t="s">
        <v>160</v>
      </c>
      <c r="H181" s="103"/>
      <c r="I181" s="34"/>
      <c r="J181" s="69">
        <f aca="true" t="shared" si="15" ref="J181:L183">J182</f>
        <v>45</v>
      </c>
      <c r="K181" s="69">
        <f t="shared" si="15"/>
        <v>45</v>
      </c>
      <c r="L181" s="69">
        <f t="shared" si="15"/>
        <v>45</v>
      </c>
    </row>
    <row r="182" spans="1:12" s="1" customFormat="1" ht="12.75">
      <c r="A182" s="221"/>
      <c r="B182" s="28"/>
      <c r="C182" s="123" t="s">
        <v>157</v>
      </c>
      <c r="D182" s="102" t="s">
        <v>35</v>
      </c>
      <c r="E182" s="54" t="s">
        <v>191</v>
      </c>
      <c r="F182" s="102" t="s">
        <v>185</v>
      </c>
      <c r="G182" s="102" t="s">
        <v>161</v>
      </c>
      <c r="H182" s="111"/>
      <c r="I182" s="124"/>
      <c r="J182" s="69">
        <f t="shared" si="15"/>
        <v>45</v>
      </c>
      <c r="K182" s="69">
        <f t="shared" si="15"/>
        <v>45</v>
      </c>
      <c r="L182" s="69">
        <f t="shared" si="15"/>
        <v>45</v>
      </c>
    </row>
    <row r="183" spans="1:12" s="1" customFormat="1" ht="12.75">
      <c r="A183" s="221"/>
      <c r="B183" s="28"/>
      <c r="C183" s="104" t="s">
        <v>180</v>
      </c>
      <c r="D183" s="46" t="s">
        <v>35</v>
      </c>
      <c r="E183" s="46" t="s">
        <v>191</v>
      </c>
      <c r="F183" s="63" t="s">
        <v>185</v>
      </c>
      <c r="G183" s="63" t="s">
        <v>178</v>
      </c>
      <c r="H183" s="105"/>
      <c r="I183" s="80"/>
      <c r="J183" s="69">
        <f t="shared" si="15"/>
        <v>45</v>
      </c>
      <c r="K183" s="69">
        <f t="shared" si="15"/>
        <v>45</v>
      </c>
      <c r="L183" s="69">
        <f t="shared" si="15"/>
        <v>45</v>
      </c>
    </row>
    <row r="184" spans="1:12" s="1" customFormat="1" ht="12.75">
      <c r="A184" s="221"/>
      <c r="B184" s="28"/>
      <c r="C184" s="53" t="s">
        <v>75</v>
      </c>
      <c r="D184" s="62" t="s">
        <v>35</v>
      </c>
      <c r="E184" s="62" t="s">
        <v>191</v>
      </c>
      <c r="F184" s="62" t="s">
        <v>185</v>
      </c>
      <c r="G184" s="62" t="s">
        <v>178</v>
      </c>
      <c r="H184" s="62" t="s">
        <v>73</v>
      </c>
      <c r="I184" s="65" t="s">
        <v>83</v>
      </c>
      <c r="J184" s="74">
        <v>45</v>
      </c>
      <c r="K184" s="74">
        <v>45</v>
      </c>
      <c r="L184" s="74">
        <v>45</v>
      </c>
    </row>
    <row r="185" spans="1:12" ht="38.25">
      <c r="A185" s="221"/>
      <c r="B185" s="28"/>
      <c r="C185" s="35" t="s">
        <v>213</v>
      </c>
      <c r="D185" s="33" t="s">
        <v>35</v>
      </c>
      <c r="E185" s="87" t="s">
        <v>191</v>
      </c>
      <c r="F185" s="60" t="s">
        <v>185</v>
      </c>
      <c r="G185" s="60" t="s">
        <v>214</v>
      </c>
      <c r="H185" s="58"/>
      <c r="I185" s="34"/>
      <c r="J185" s="22">
        <f>J186</f>
        <v>1237.2</v>
      </c>
      <c r="K185" s="22">
        <f>K186</f>
        <v>1493.4</v>
      </c>
      <c r="L185" s="22">
        <f>L186</f>
        <v>1788.9</v>
      </c>
    </row>
    <row r="186" spans="1:12" ht="36" customHeight="1">
      <c r="A186" s="221"/>
      <c r="B186" s="28"/>
      <c r="C186" s="35" t="s">
        <v>216</v>
      </c>
      <c r="D186" s="33" t="s">
        <v>35</v>
      </c>
      <c r="E186" s="87" t="s">
        <v>191</v>
      </c>
      <c r="F186" s="60" t="s">
        <v>185</v>
      </c>
      <c r="G186" s="60" t="s">
        <v>215</v>
      </c>
      <c r="H186" s="33"/>
      <c r="I186" s="34"/>
      <c r="J186" s="22">
        <f>J187+J189+J191+J193</f>
        <v>1237.2</v>
      </c>
      <c r="K186" s="22">
        <f>K187+K189+K191+K193</f>
        <v>1493.4</v>
      </c>
      <c r="L186" s="22">
        <f>L187+L189+L191+L193</f>
        <v>1788.9</v>
      </c>
    </row>
    <row r="187" spans="1:12" ht="12.75">
      <c r="A187" s="221"/>
      <c r="B187" s="28"/>
      <c r="C187" s="45" t="s">
        <v>132</v>
      </c>
      <c r="D187" s="47" t="s">
        <v>35</v>
      </c>
      <c r="E187" s="47" t="s">
        <v>191</v>
      </c>
      <c r="F187" s="60" t="s">
        <v>185</v>
      </c>
      <c r="G187" s="60" t="s">
        <v>217</v>
      </c>
      <c r="H187" s="47"/>
      <c r="I187" s="80"/>
      <c r="J187" s="22">
        <f>J188</f>
        <v>937.2</v>
      </c>
      <c r="K187" s="22">
        <f>K188</f>
        <v>993.4</v>
      </c>
      <c r="L187" s="22">
        <f>L188</f>
        <v>1188.9</v>
      </c>
    </row>
    <row r="188" spans="1:12" ht="12.75">
      <c r="A188" s="221"/>
      <c r="B188" s="28"/>
      <c r="C188" s="53" t="s">
        <v>75</v>
      </c>
      <c r="D188" s="51" t="s">
        <v>35</v>
      </c>
      <c r="E188" s="51" t="s">
        <v>191</v>
      </c>
      <c r="F188" s="51" t="s">
        <v>185</v>
      </c>
      <c r="G188" s="51" t="s">
        <v>217</v>
      </c>
      <c r="H188" s="51" t="s">
        <v>73</v>
      </c>
      <c r="I188" s="52" t="s">
        <v>24</v>
      </c>
      <c r="J188" s="44">
        <v>937.2</v>
      </c>
      <c r="K188" s="44">
        <v>993.4</v>
      </c>
      <c r="L188" s="44">
        <v>1188.9</v>
      </c>
    </row>
    <row r="189" spans="1:12" ht="12.75">
      <c r="A189" s="221"/>
      <c r="B189" s="28"/>
      <c r="C189" s="45" t="s">
        <v>133</v>
      </c>
      <c r="D189" s="47" t="s">
        <v>35</v>
      </c>
      <c r="E189" s="60" t="s">
        <v>191</v>
      </c>
      <c r="F189" s="47" t="s">
        <v>185</v>
      </c>
      <c r="G189" s="60" t="s">
        <v>218</v>
      </c>
      <c r="H189" s="61"/>
      <c r="I189" s="48"/>
      <c r="J189" s="22">
        <f>J190</f>
        <v>0</v>
      </c>
      <c r="K189" s="22">
        <f>K190</f>
        <v>0</v>
      </c>
      <c r="L189" s="22">
        <f>L190</f>
        <v>0</v>
      </c>
    </row>
    <row r="190" spans="1:12" ht="12.75">
      <c r="A190" s="221"/>
      <c r="B190" s="28"/>
      <c r="C190" s="53" t="s">
        <v>75</v>
      </c>
      <c r="D190" s="42" t="s">
        <v>35</v>
      </c>
      <c r="E190" s="42" t="s">
        <v>191</v>
      </c>
      <c r="F190" s="42" t="s">
        <v>185</v>
      </c>
      <c r="G190" s="42" t="s">
        <v>218</v>
      </c>
      <c r="H190" s="42" t="s">
        <v>73</v>
      </c>
      <c r="I190" s="43" t="s">
        <v>24</v>
      </c>
      <c r="J190" s="44">
        <v>0</v>
      </c>
      <c r="K190" s="44">
        <v>0</v>
      </c>
      <c r="L190" s="44">
        <v>0</v>
      </c>
    </row>
    <row r="191" spans="1:12" ht="12.75">
      <c r="A191" s="221"/>
      <c r="B191" s="28"/>
      <c r="C191" s="45" t="s">
        <v>134</v>
      </c>
      <c r="D191" s="46" t="s">
        <v>35</v>
      </c>
      <c r="E191" s="47" t="s">
        <v>191</v>
      </c>
      <c r="F191" s="47" t="s">
        <v>185</v>
      </c>
      <c r="G191" s="60" t="s">
        <v>219</v>
      </c>
      <c r="H191" s="61"/>
      <c r="I191" s="48"/>
      <c r="J191" s="22">
        <f>J192</f>
        <v>300</v>
      </c>
      <c r="K191" s="22">
        <f>K192</f>
        <v>500</v>
      </c>
      <c r="L191" s="22">
        <f>L192</f>
        <v>600</v>
      </c>
    </row>
    <row r="192" spans="1:12" ht="12.75">
      <c r="A192" s="221"/>
      <c r="B192" s="28"/>
      <c r="C192" s="53" t="s">
        <v>75</v>
      </c>
      <c r="D192" s="62" t="s">
        <v>35</v>
      </c>
      <c r="E192" s="42" t="s">
        <v>191</v>
      </c>
      <c r="F192" s="42" t="s">
        <v>185</v>
      </c>
      <c r="G192" s="42" t="s">
        <v>219</v>
      </c>
      <c r="H192" s="42" t="s">
        <v>73</v>
      </c>
      <c r="I192" s="43" t="s">
        <v>24</v>
      </c>
      <c r="J192" s="44">
        <v>300</v>
      </c>
      <c r="K192" s="44">
        <v>500</v>
      </c>
      <c r="L192" s="44">
        <v>600</v>
      </c>
    </row>
    <row r="193" spans="1:12" ht="12.75">
      <c r="A193" s="221"/>
      <c r="B193" s="28"/>
      <c r="C193" s="37" t="s">
        <v>135</v>
      </c>
      <c r="D193" s="38" t="s">
        <v>35</v>
      </c>
      <c r="E193" s="39" t="s">
        <v>191</v>
      </c>
      <c r="F193" s="39" t="s">
        <v>185</v>
      </c>
      <c r="G193" s="159" t="s">
        <v>220</v>
      </c>
      <c r="H193" s="160"/>
      <c r="I193" s="139"/>
      <c r="J193" s="22">
        <f>J194</f>
        <v>0</v>
      </c>
      <c r="K193" s="22">
        <f>K194</f>
        <v>0</v>
      </c>
      <c r="L193" s="22">
        <f>L194</f>
        <v>0</v>
      </c>
    </row>
    <row r="194" spans="1:12" ht="12.75">
      <c r="A194" s="221"/>
      <c r="B194" s="28"/>
      <c r="C194" s="53" t="s">
        <v>75</v>
      </c>
      <c r="D194" s="42" t="s">
        <v>35</v>
      </c>
      <c r="E194" s="42" t="s">
        <v>191</v>
      </c>
      <c r="F194" s="42" t="s">
        <v>185</v>
      </c>
      <c r="G194" s="42" t="s">
        <v>220</v>
      </c>
      <c r="H194" s="42" t="s">
        <v>73</v>
      </c>
      <c r="I194" s="43" t="s">
        <v>24</v>
      </c>
      <c r="J194" s="44">
        <v>0</v>
      </c>
      <c r="K194" s="44">
        <v>0</v>
      </c>
      <c r="L194" s="44">
        <v>0</v>
      </c>
    </row>
    <row r="195" spans="1:12" ht="12.75">
      <c r="A195" s="221"/>
      <c r="B195" s="28"/>
      <c r="C195" s="101" t="s">
        <v>65</v>
      </c>
      <c r="D195" s="54" t="s">
        <v>35</v>
      </c>
      <c r="E195" s="57" t="s">
        <v>188</v>
      </c>
      <c r="F195" s="58"/>
      <c r="G195" s="58" t="s">
        <v>23</v>
      </c>
      <c r="H195" s="58" t="s">
        <v>23</v>
      </c>
      <c r="I195" s="84"/>
      <c r="J195" s="69">
        <f>J196+J209</f>
        <v>6175.9</v>
      </c>
      <c r="K195" s="69">
        <f>K196+K209</f>
        <v>6423</v>
      </c>
      <c r="L195" s="69">
        <f>L196+L209</f>
        <v>6680</v>
      </c>
    </row>
    <row r="196" spans="1:12" ht="12.75">
      <c r="A196" s="221"/>
      <c r="B196" s="28"/>
      <c r="C196" s="101" t="s">
        <v>25</v>
      </c>
      <c r="D196" s="102" t="s">
        <v>35</v>
      </c>
      <c r="E196" s="57" t="s">
        <v>188</v>
      </c>
      <c r="F196" s="47" t="s">
        <v>183</v>
      </c>
      <c r="G196" s="60" t="s">
        <v>23</v>
      </c>
      <c r="H196" s="60" t="s">
        <v>23</v>
      </c>
      <c r="I196" s="36"/>
      <c r="J196" s="69">
        <f aca="true" t="shared" si="16" ref="J196:L197">J197</f>
        <v>6079.2</v>
      </c>
      <c r="K196" s="69">
        <f t="shared" si="16"/>
        <v>6322</v>
      </c>
      <c r="L196" s="69">
        <f t="shared" si="16"/>
        <v>6575</v>
      </c>
    </row>
    <row r="197" spans="1:12" ht="56.25" customHeight="1">
      <c r="A197" s="221"/>
      <c r="B197" s="28"/>
      <c r="C197" s="161" t="s">
        <v>69</v>
      </c>
      <c r="D197" s="162" t="s">
        <v>35</v>
      </c>
      <c r="E197" s="30" t="s">
        <v>188</v>
      </c>
      <c r="F197" s="33" t="s">
        <v>183</v>
      </c>
      <c r="G197" s="33" t="s">
        <v>140</v>
      </c>
      <c r="H197" s="60"/>
      <c r="I197" s="48"/>
      <c r="J197" s="69">
        <f t="shared" si="16"/>
        <v>6079.2</v>
      </c>
      <c r="K197" s="69">
        <f t="shared" si="16"/>
        <v>6322</v>
      </c>
      <c r="L197" s="69">
        <f t="shared" si="16"/>
        <v>6575</v>
      </c>
    </row>
    <row r="198" spans="1:12" ht="36.75" customHeight="1">
      <c r="A198" s="221"/>
      <c r="B198" s="28"/>
      <c r="C198" s="136" t="s">
        <v>142</v>
      </c>
      <c r="D198" s="63" t="s">
        <v>35</v>
      </c>
      <c r="E198" s="33" t="s">
        <v>188</v>
      </c>
      <c r="F198" s="33" t="s">
        <v>183</v>
      </c>
      <c r="G198" s="33" t="s">
        <v>141</v>
      </c>
      <c r="H198" s="88"/>
      <c r="I198" s="109"/>
      <c r="J198" s="69">
        <f>J199+J203+J205+J207</f>
        <v>6079.2</v>
      </c>
      <c r="K198" s="69">
        <f>K199+K203+K205+K207</f>
        <v>6322</v>
      </c>
      <c r="L198" s="69">
        <f>L199+L203+L205+L207</f>
        <v>6575</v>
      </c>
    </row>
    <row r="199" spans="1:12" ht="12.75">
      <c r="A199" s="221"/>
      <c r="B199" s="28"/>
      <c r="C199" s="163" t="s">
        <v>143</v>
      </c>
      <c r="D199" s="87" t="s">
        <v>35</v>
      </c>
      <c r="E199" s="88" t="s">
        <v>188</v>
      </c>
      <c r="F199" s="87" t="s">
        <v>183</v>
      </c>
      <c r="G199" s="87" t="s">
        <v>144</v>
      </c>
      <c r="H199" s="89"/>
      <c r="I199" s="109"/>
      <c r="J199" s="69">
        <f>J200+J201+J202</f>
        <v>4946.5</v>
      </c>
      <c r="K199" s="69">
        <f>K200+K201+K202</f>
        <v>5354.6</v>
      </c>
      <c r="L199" s="69">
        <f>L200+L201+L202</f>
        <v>5607.6</v>
      </c>
    </row>
    <row r="200" spans="1:12" ht="32.25" customHeight="1">
      <c r="A200" s="221"/>
      <c r="B200" s="28"/>
      <c r="C200" s="164" t="s">
        <v>82</v>
      </c>
      <c r="D200" s="105" t="s">
        <v>35</v>
      </c>
      <c r="E200" s="61" t="s">
        <v>188</v>
      </c>
      <c r="F200" s="61" t="s">
        <v>183</v>
      </c>
      <c r="G200" s="61" t="s">
        <v>144</v>
      </c>
      <c r="H200" s="61" t="s">
        <v>81</v>
      </c>
      <c r="I200" s="48" t="s">
        <v>24</v>
      </c>
      <c r="J200" s="74">
        <v>2660.7</v>
      </c>
      <c r="K200" s="74">
        <v>2767.1</v>
      </c>
      <c r="L200" s="74">
        <v>2877.8</v>
      </c>
    </row>
    <row r="201" spans="1:12" ht="12.75">
      <c r="A201" s="221"/>
      <c r="B201" s="28"/>
      <c r="C201" s="50" t="s">
        <v>75</v>
      </c>
      <c r="D201" s="51" t="s">
        <v>35</v>
      </c>
      <c r="E201" s="51" t="s">
        <v>188</v>
      </c>
      <c r="F201" s="51" t="s">
        <v>183</v>
      </c>
      <c r="G201" s="51" t="s">
        <v>144</v>
      </c>
      <c r="H201" s="51" t="s">
        <v>73</v>
      </c>
      <c r="I201" s="52" t="s">
        <v>24</v>
      </c>
      <c r="J201" s="74">
        <v>1742</v>
      </c>
      <c r="K201" s="74">
        <v>1917.2</v>
      </c>
      <c r="L201" s="74">
        <v>1988.2</v>
      </c>
    </row>
    <row r="202" spans="1:12" ht="27.75" customHeight="1">
      <c r="A202" s="221"/>
      <c r="B202" s="28"/>
      <c r="C202" s="53" t="s">
        <v>76</v>
      </c>
      <c r="D202" s="42" t="s">
        <v>35</v>
      </c>
      <c r="E202" s="42" t="s">
        <v>188</v>
      </c>
      <c r="F202" s="42" t="s">
        <v>183</v>
      </c>
      <c r="G202" s="42" t="s">
        <v>144</v>
      </c>
      <c r="H202" s="42" t="s">
        <v>74</v>
      </c>
      <c r="I202" s="43" t="s">
        <v>24</v>
      </c>
      <c r="J202" s="74">
        <v>543.8</v>
      </c>
      <c r="K202" s="74">
        <v>670.3</v>
      </c>
      <c r="L202" s="74">
        <v>741.6</v>
      </c>
    </row>
    <row r="203" spans="1:12" ht="38.25" customHeight="1">
      <c r="A203" s="221"/>
      <c r="B203" s="28"/>
      <c r="C203" s="59" t="s">
        <v>177</v>
      </c>
      <c r="D203" s="47" t="s">
        <v>35</v>
      </c>
      <c r="E203" s="60" t="s">
        <v>188</v>
      </c>
      <c r="F203" s="47" t="s">
        <v>183</v>
      </c>
      <c r="G203" s="47" t="s">
        <v>240</v>
      </c>
      <c r="H203" s="61"/>
      <c r="I203" s="48"/>
      <c r="J203" s="69">
        <f>J204</f>
        <v>0</v>
      </c>
      <c r="K203" s="69">
        <f>K204</f>
        <v>0</v>
      </c>
      <c r="L203" s="69">
        <f>L204</f>
        <v>0</v>
      </c>
    </row>
    <row r="204" spans="1:12" ht="27.75" customHeight="1">
      <c r="A204" s="221"/>
      <c r="B204" s="28"/>
      <c r="C204" s="53" t="s">
        <v>82</v>
      </c>
      <c r="D204" s="62" t="s">
        <v>35</v>
      </c>
      <c r="E204" s="42" t="s">
        <v>188</v>
      </c>
      <c r="F204" s="42" t="s">
        <v>183</v>
      </c>
      <c r="G204" s="42" t="s">
        <v>240</v>
      </c>
      <c r="H204" s="42" t="s">
        <v>81</v>
      </c>
      <c r="I204" s="43" t="s">
        <v>176</v>
      </c>
      <c r="J204" s="74">
        <v>0</v>
      </c>
      <c r="K204" s="74">
        <v>0</v>
      </c>
      <c r="L204" s="74">
        <v>0</v>
      </c>
    </row>
    <row r="205" spans="1:12" ht="51" customHeight="1">
      <c r="A205" s="221"/>
      <c r="B205" s="28"/>
      <c r="C205" s="59" t="s">
        <v>177</v>
      </c>
      <c r="D205" s="47" t="s">
        <v>35</v>
      </c>
      <c r="E205" s="60" t="s">
        <v>188</v>
      </c>
      <c r="F205" s="47" t="s">
        <v>183</v>
      </c>
      <c r="G205" s="47" t="s">
        <v>240</v>
      </c>
      <c r="H205" s="61"/>
      <c r="I205" s="48"/>
      <c r="J205" s="69">
        <f>J206</f>
        <v>967.4</v>
      </c>
      <c r="K205" s="69">
        <f>K206</f>
        <v>967.4</v>
      </c>
      <c r="L205" s="69">
        <f>L206</f>
        <v>967.4</v>
      </c>
    </row>
    <row r="206" spans="1:12" ht="27.75" customHeight="1">
      <c r="A206" s="221"/>
      <c r="B206" s="28"/>
      <c r="C206" s="53" t="s">
        <v>82</v>
      </c>
      <c r="D206" s="62" t="s">
        <v>35</v>
      </c>
      <c r="E206" s="42" t="s">
        <v>188</v>
      </c>
      <c r="F206" s="42" t="s">
        <v>183</v>
      </c>
      <c r="G206" s="42" t="s">
        <v>240</v>
      </c>
      <c r="H206" s="42" t="s">
        <v>81</v>
      </c>
      <c r="I206" s="43" t="s">
        <v>83</v>
      </c>
      <c r="J206" s="74">
        <v>967.4</v>
      </c>
      <c r="K206" s="74">
        <v>967.4</v>
      </c>
      <c r="L206" s="74">
        <v>967.4</v>
      </c>
    </row>
    <row r="207" spans="1:12" ht="27.75" customHeight="1">
      <c r="A207" s="221"/>
      <c r="B207" s="28"/>
      <c r="C207" s="135" t="s">
        <v>289</v>
      </c>
      <c r="D207" s="83" t="s">
        <v>35</v>
      </c>
      <c r="E207" s="83" t="s">
        <v>188</v>
      </c>
      <c r="F207" s="83" t="s">
        <v>183</v>
      </c>
      <c r="G207" s="83" t="s">
        <v>290</v>
      </c>
      <c r="H207" s="71"/>
      <c r="I207" s="84"/>
      <c r="J207" s="69">
        <f>J208</f>
        <v>165.3</v>
      </c>
      <c r="K207" s="69">
        <f>K208</f>
        <v>0</v>
      </c>
      <c r="L207" s="69">
        <f>L208</f>
        <v>0</v>
      </c>
    </row>
    <row r="208" spans="1:12" ht="27.75" customHeight="1">
      <c r="A208" s="221"/>
      <c r="B208" s="28"/>
      <c r="C208" s="50" t="s">
        <v>75</v>
      </c>
      <c r="D208" s="206" t="s">
        <v>35</v>
      </c>
      <c r="E208" s="71" t="s">
        <v>188</v>
      </c>
      <c r="F208" s="71" t="s">
        <v>183</v>
      </c>
      <c r="G208" s="71" t="s">
        <v>290</v>
      </c>
      <c r="H208" s="71" t="s">
        <v>266</v>
      </c>
      <c r="I208" s="84"/>
      <c r="J208" s="74">
        <v>165.3</v>
      </c>
      <c r="K208" s="74">
        <v>0</v>
      </c>
      <c r="L208" s="74">
        <v>0</v>
      </c>
    </row>
    <row r="209" spans="1:12" ht="12.75">
      <c r="A209" s="221"/>
      <c r="B209" s="28"/>
      <c r="C209" s="101" t="s">
        <v>48</v>
      </c>
      <c r="D209" s="54" t="s">
        <v>35</v>
      </c>
      <c r="E209" s="57" t="s">
        <v>188</v>
      </c>
      <c r="F209" s="33" t="s">
        <v>189</v>
      </c>
      <c r="G209" s="58"/>
      <c r="H209" s="58"/>
      <c r="I209" s="36"/>
      <c r="J209" s="69">
        <f aca="true" t="shared" si="17" ref="J209:L212">J210</f>
        <v>96.7</v>
      </c>
      <c r="K209" s="69">
        <f t="shared" si="17"/>
        <v>101</v>
      </c>
      <c r="L209" s="69">
        <f t="shared" si="17"/>
        <v>105</v>
      </c>
    </row>
    <row r="210" spans="1:12" ht="12.75">
      <c r="A210" s="221"/>
      <c r="B210" s="28"/>
      <c r="C210" s="35" t="s">
        <v>59</v>
      </c>
      <c r="D210" s="54" t="s">
        <v>35</v>
      </c>
      <c r="E210" s="33" t="s">
        <v>188</v>
      </c>
      <c r="F210" s="33" t="s">
        <v>189</v>
      </c>
      <c r="G210" s="33" t="s">
        <v>94</v>
      </c>
      <c r="H210" s="58"/>
      <c r="I210" s="36"/>
      <c r="J210" s="69">
        <f t="shared" si="17"/>
        <v>96.7</v>
      </c>
      <c r="K210" s="69">
        <f t="shared" si="17"/>
        <v>101</v>
      </c>
      <c r="L210" s="69">
        <f t="shared" si="17"/>
        <v>105</v>
      </c>
    </row>
    <row r="211" spans="1:12" ht="12.75">
      <c r="A211" s="221"/>
      <c r="B211" s="28"/>
      <c r="C211" s="35" t="s">
        <v>60</v>
      </c>
      <c r="D211" s="54" t="s">
        <v>35</v>
      </c>
      <c r="E211" s="33" t="s">
        <v>188</v>
      </c>
      <c r="F211" s="33" t="s">
        <v>189</v>
      </c>
      <c r="G211" s="33" t="s">
        <v>95</v>
      </c>
      <c r="H211" s="33"/>
      <c r="I211" s="36"/>
      <c r="J211" s="69">
        <f t="shared" si="17"/>
        <v>96.7</v>
      </c>
      <c r="K211" s="69">
        <f t="shared" si="17"/>
        <v>101</v>
      </c>
      <c r="L211" s="69">
        <f t="shared" si="17"/>
        <v>105</v>
      </c>
    </row>
    <row r="212" spans="1:12" ht="25.5">
      <c r="A212" s="221"/>
      <c r="B212" s="28"/>
      <c r="C212" s="112" t="s">
        <v>146</v>
      </c>
      <c r="D212" s="113" t="s">
        <v>35</v>
      </c>
      <c r="E212" s="67" t="s">
        <v>188</v>
      </c>
      <c r="F212" s="67" t="s">
        <v>189</v>
      </c>
      <c r="G212" s="67" t="s">
        <v>145</v>
      </c>
      <c r="H212" s="67"/>
      <c r="I212" s="68"/>
      <c r="J212" s="69">
        <f t="shared" si="17"/>
        <v>96.7</v>
      </c>
      <c r="K212" s="69">
        <f t="shared" si="17"/>
        <v>101</v>
      </c>
      <c r="L212" s="69">
        <f t="shared" si="17"/>
        <v>105</v>
      </c>
    </row>
    <row r="213" spans="1:12" ht="12.75">
      <c r="A213" s="221"/>
      <c r="B213" s="28"/>
      <c r="C213" s="70" t="s">
        <v>61</v>
      </c>
      <c r="D213" s="115" t="s">
        <v>35</v>
      </c>
      <c r="E213" s="72" t="s">
        <v>188</v>
      </c>
      <c r="F213" s="72" t="s">
        <v>189</v>
      </c>
      <c r="G213" s="72" t="s">
        <v>145</v>
      </c>
      <c r="H213" s="72" t="s">
        <v>50</v>
      </c>
      <c r="I213" s="73" t="s">
        <v>34</v>
      </c>
      <c r="J213" s="74">
        <v>96.7</v>
      </c>
      <c r="K213" s="74">
        <v>101</v>
      </c>
      <c r="L213" s="74">
        <v>105</v>
      </c>
    </row>
    <row r="214" spans="1:12" ht="12.75">
      <c r="A214" s="221"/>
      <c r="B214" s="28"/>
      <c r="C214" s="35" t="s">
        <v>11</v>
      </c>
      <c r="D214" s="33" t="s">
        <v>35</v>
      </c>
      <c r="E214" s="33" t="s">
        <v>187</v>
      </c>
      <c r="F214" s="33"/>
      <c r="G214" s="33"/>
      <c r="H214" s="58"/>
      <c r="I214" s="84"/>
      <c r="J214" s="165">
        <f aca="true" t="shared" si="18" ref="J214:L218">J215</f>
        <v>650</v>
      </c>
      <c r="K214" s="165">
        <f t="shared" si="18"/>
        <v>676</v>
      </c>
      <c r="L214" s="165">
        <f t="shared" si="18"/>
        <v>703</v>
      </c>
    </row>
    <row r="215" spans="1:12" ht="12.75">
      <c r="A215" s="221"/>
      <c r="B215" s="28"/>
      <c r="C215" s="161" t="s">
        <v>39</v>
      </c>
      <c r="D215" s="57" t="s">
        <v>35</v>
      </c>
      <c r="E215" s="33" t="s">
        <v>187</v>
      </c>
      <c r="F215" s="33" t="s">
        <v>183</v>
      </c>
      <c r="G215" s="138"/>
      <c r="H215" s="58"/>
      <c r="I215" s="36"/>
      <c r="J215" s="166">
        <f t="shared" si="18"/>
        <v>650</v>
      </c>
      <c r="K215" s="166">
        <f t="shared" si="18"/>
        <v>676</v>
      </c>
      <c r="L215" s="166">
        <f t="shared" si="18"/>
        <v>703</v>
      </c>
    </row>
    <row r="216" spans="1:12" ht="12.75">
      <c r="A216" s="221"/>
      <c r="B216" s="28"/>
      <c r="C216" s="32" t="s">
        <v>59</v>
      </c>
      <c r="D216" s="83" t="s">
        <v>35</v>
      </c>
      <c r="E216" s="30" t="s">
        <v>187</v>
      </c>
      <c r="F216" s="30" t="s">
        <v>183</v>
      </c>
      <c r="G216" s="33" t="s">
        <v>94</v>
      </c>
      <c r="H216" s="71"/>
      <c r="I216" s="84"/>
      <c r="J216" s="166">
        <f t="shared" si="18"/>
        <v>650</v>
      </c>
      <c r="K216" s="166">
        <f t="shared" si="18"/>
        <v>676</v>
      </c>
      <c r="L216" s="166">
        <f t="shared" si="18"/>
        <v>703</v>
      </c>
    </row>
    <row r="217" spans="1:12" ht="12.75">
      <c r="A217" s="221"/>
      <c r="B217" s="28"/>
      <c r="C217" s="32" t="s">
        <v>60</v>
      </c>
      <c r="D217" s="30" t="s">
        <v>35</v>
      </c>
      <c r="E217" s="30" t="s">
        <v>187</v>
      </c>
      <c r="F217" s="30" t="s">
        <v>183</v>
      </c>
      <c r="G217" s="30" t="s">
        <v>95</v>
      </c>
      <c r="H217" s="30"/>
      <c r="I217" s="84"/>
      <c r="J217" s="166">
        <f t="shared" si="18"/>
        <v>650</v>
      </c>
      <c r="K217" s="166">
        <f t="shared" si="18"/>
        <v>676</v>
      </c>
      <c r="L217" s="166">
        <f t="shared" si="18"/>
        <v>703</v>
      </c>
    </row>
    <row r="218" spans="1:12" ht="12.75">
      <c r="A218" s="221"/>
      <c r="B218" s="28"/>
      <c r="C218" s="97" t="s">
        <v>136</v>
      </c>
      <c r="D218" s="63" t="s">
        <v>35</v>
      </c>
      <c r="E218" s="47" t="s">
        <v>187</v>
      </c>
      <c r="F218" s="47" t="s">
        <v>183</v>
      </c>
      <c r="G218" s="47" t="s">
        <v>137</v>
      </c>
      <c r="H218" s="61"/>
      <c r="I218" s="48"/>
      <c r="J218" s="166">
        <f t="shared" si="18"/>
        <v>650</v>
      </c>
      <c r="K218" s="166">
        <f t="shared" si="18"/>
        <v>676</v>
      </c>
      <c r="L218" s="166">
        <f t="shared" si="18"/>
        <v>703</v>
      </c>
    </row>
    <row r="219" spans="1:12" ht="12.75">
      <c r="A219" s="221"/>
      <c r="B219" s="28"/>
      <c r="C219" s="81" t="s">
        <v>80</v>
      </c>
      <c r="D219" s="95" t="s">
        <v>35</v>
      </c>
      <c r="E219" s="71" t="s">
        <v>187</v>
      </c>
      <c r="F219" s="71" t="s">
        <v>183</v>
      </c>
      <c r="G219" s="167" t="s">
        <v>137</v>
      </c>
      <c r="H219" s="71" t="s">
        <v>79</v>
      </c>
      <c r="I219" s="84" t="s">
        <v>24</v>
      </c>
      <c r="J219" s="168">
        <v>650</v>
      </c>
      <c r="K219" s="168">
        <v>676</v>
      </c>
      <c r="L219" s="168">
        <v>703</v>
      </c>
    </row>
    <row r="220" spans="1:12" ht="23.25" customHeight="1">
      <c r="A220" s="221"/>
      <c r="B220" s="28"/>
      <c r="C220" s="35" t="s">
        <v>1</v>
      </c>
      <c r="D220" s="30" t="s">
        <v>35</v>
      </c>
      <c r="E220" s="33" t="s">
        <v>186</v>
      </c>
      <c r="F220" s="58"/>
      <c r="G220" s="58"/>
      <c r="H220" s="58"/>
      <c r="I220" s="84"/>
      <c r="J220" s="169">
        <f aca="true" t="shared" si="19" ref="J220:L224">J221</f>
        <v>100</v>
      </c>
      <c r="K220" s="169">
        <f t="shared" si="19"/>
        <v>100</v>
      </c>
      <c r="L220" s="169">
        <f t="shared" si="19"/>
        <v>100</v>
      </c>
    </row>
    <row r="221" spans="1:12" ht="23.25" customHeight="1">
      <c r="A221" s="221"/>
      <c r="B221" s="28"/>
      <c r="C221" s="32" t="s">
        <v>47</v>
      </c>
      <c r="D221" s="30" t="s">
        <v>35</v>
      </c>
      <c r="E221" s="142" t="s">
        <v>186</v>
      </c>
      <c r="F221" s="30" t="s">
        <v>183</v>
      </c>
      <c r="G221" s="71"/>
      <c r="H221" s="71"/>
      <c r="I221" s="122"/>
      <c r="J221" s="169">
        <f t="shared" si="19"/>
        <v>100</v>
      </c>
      <c r="K221" s="169">
        <f t="shared" si="19"/>
        <v>100</v>
      </c>
      <c r="L221" s="169">
        <f t="shared" si="19"/>
        <v>100</v>
      </c>
    </row>
    <row r="222" spans="1:12" ht="23.25" customHeight="1">
      <c r="A222" s="221"/>
      <c r="B222" s="28"/>
      <c r="C222" s="35" t="s">
        <v>59</v>
      </c>
      <c r="D222" s="33" t="s">
        <v>35</v>
      </c>
      <c r="E222" s="57" t="s">
        <v>186</v>
      </c>
      <c r="F222" s="33" t="s">
        <v>183</v>
      </c>
      <c r="G222" s="33" t="s">
        <v>94</v>
      </c>
      <c r="H222" s="58" t="s">
        <v>23</v>
      </c>
      <c r="I222" s="34" t="s">
        <v>23</v>
      </c>
      <c r="J222" s="169">
        <f t="shared" si="19"/>
        <v>100</v>
      </c>
      <c r="K222" s="169">
        <f t="shared" si="19"/>
        <v>100</v>
      </c>
      <c r="L222" s="169">
        <f t="shared" si="19"/>
        <v>100</v>
      </c>
    </row>
    <row r="223" spans="1:12" ht="23.25" customHeight="1">
      <c r="A223" s="221"/>
      <c r="B223" s="28"/>
      <c r="C223" s="35" t="s">
        <v>60</v>
      </c>
      <c r="D223" s="33" t="s">
        <v>35</v>
      </c>
      <c r="E223" s="57" t="s">
        <v>186</v>
      </c>
      <c r="F223" s="33" t="s">
        <v>183</v>
      </c>
      <c r="G223" s="33" t="s">
        <v>95</v>
      </c>
      <c r="H223" s="58"/>
      <c r="I223" s="34"/>
      <c r="J223" s="169">
        <f t="shared" si="19"/>
        <v>100</v>
      </c>
      <c r="K223" s="169">
        <f t="shared" si="19"/>
        <v>100</v>
      </c>
      <c r="L223" s="169">
        <f t="shared" si="19"/>
        <v>100</v>
      </c>
    </row>
    <row r="224" spans="1:12" ht="22.5" customHeight="1">
      <c r="A224" s="221"/>
      <c r="B224" s="28"/>
      <c r="C224" s="37" t="s">
        <v>147</v>
      </c>
      <c r="D224" s="38" t="s">
        <v>35</v>
      </c>
      <c r="E224" s="159" t="s">
        <v>186</v>
      </c>
      <c r="F224" s="39" t="s">
        <v>183</v>
      </c>
      <c r="G224" s="39" t="s">
        <v>165</v>
      </c>
      <c r="H224" s="160"/>
      <c r="I224" s="40"/>
      <c r="J224" s="169">
        <f t="shared" si="19"/>
        <v>100</v>
      </c>
      <c r="K224" s="169">
        <f t="shared" si="19"/>
        <v>100</v>
      </c>
      <c r="L224" s="169">
        <f t="shared" si="19"/>
        <v>100</v>
      </c>
    </row>
    <row r="225" spans="1:12" ht="13.5" thickBot="1">
      <c r="A225" s="221"/>
      <c r="B225" s="28"/>
      <c r="C225" s="170" t="s">
        <v>52</v>
      </c>
      <c r="D225" s="51" t="s">
        <v>35</v>
      </c>
      <c r="E225" s="133" t="s">
        <v>186</v>
      </c>
      <c r="F225" s="133" t="s">
        <v>183</v>
      </c>
      <c r="G225" s="133" t="s">
        <v>165</v>
      </c>
      <c r="H225" s="133" t="s">
        <v>66</v>
      </c>
      <c r="I225" s="52" t="s">
        <v>24</v>
      </c>
      <c r="J225" s="171">
        <v>100</v>
      </c>
      <c r="K225" s="171">
        <v>100</v>
      </c>
      <c r="L225" s="171">
        <v>100</v>
      </c>
    </row>
    <row r="226" spans="1:12" ht="26.25" thickBot="1">
      <c r="A226" s="172" t="s">
        <v>40</v>
      </c>
      <c r="B226" s="173" t="s">
        <v>41</v>
      </c>
      <c r="C226" s="25" t="s">
        <v>182</v>
      </c>
      <c r="D226" s="26" t="s">
        <v>42</v>
      </c>
      <c r="E226" s="26"/>
      <c r="F226" s="174"/>
      <c r="G226" s="174"/>
      <c r="H226" s="174"/>
      <c r="I226" s="175"/>
      <c r="J226" s="22">
        <f>J227</f>
        <v>1551.6999999999998</v>
      </c>
      <c r="K226" s="22">
        <f>K227</f>
        <v>1615.3</v>
      </c>
      <c r="L226" s="22">
        <f>L227</f>
        <v>1682.3999999999999</v>
      </c>
    </row>
    <row r="227" spans="1:12" ht="12.75">
      <c r="A227" s="176"/>
      <c r="B227" s="177"/>
      <c r="C227" s="29" t="s">
        <v>0</v>
      </c>
      <c r="D227" s="30" t="s">
        <v>42</v>
      </c>
      <c r="E227" s="30" t="s">
        <v>183</v>
      </c>
      <c r="F227" s="30"/>
      <c r="G227" s="30" t="s">
        <v>23</v>
      </c>
      <c r="H227" s="30" t="s">
        <v>23</v>
      </c>
      <c r="I227" s="122" t="s">
        <v>23</v>
      </c>
      <c r="J227" s="22">
        <f>J233+J228</f>
        <v>1551.6999999999998</v>
      </c>
      <c r="K227" s="22">
        <f>K233+K228</f>
        <v>1615.3</v>
      </c>
      <c r="L227" s="22">
        <f>L233+L228</f>
        <v>1682.3999999999999</v>
      </c>
    </row>
    <row r="228" spans="1:12" ht="25.5">
      <c r="A228" s="176"/>
      <c r="B228" s="177"/>
      <c r="C228" s="97" t="s">
        <v>46</v>
      </c>
      <c r="D228" s="30" t="s">
        <v>42</v>
      </c>
      <c r="E228" s="178" t="s">
        <v>183</v>
      </c>
      <c r="F228" s="178" t="s">
        <v>184</v>
      </c>
      <c r="G228" s="179" t="s">
        <v>23</v>
      </c>
      <c r="H228" s="179" t="s">
        <v>23</v>
      </c>
      <c r="I228" s="122"/>
      <c r="J228" s="69">
        <f aca="true" t="shared" si="20" ref="J228:L231">J229</f>
        <v>1491.1</v>
      </c>
      <c r="K228" s="69">
        <f t="shared" si="20"/>
        <v>1550.7</v>
      </c>
      <c r="L228" s="69">
        <f t="shared" si="20"/>
        <v>1612.8</v>
      </c>
    </row>
    <row r="229" spans="1:12" ht="12.75">
      <c r="A229" s="176"/>
      <c r="B229" s="177"/>
      <c r="C229" s="35" t="s">
        <v>56</v>
      </c>
      <c r="D229" s="30" t="s">
        <v>42</v>
      </c>
      <c r="E229" s="180" t="s">
        <v>183</v>
      </c>
      <c r="F229" s="181" t="s">
        <v>184</v>
      </c>
      <c r="G229" s="33" t="s">
        <v>88</v>
      </c>
      <c r="H229" s="182" t="s">
        <v>23</v>
      </c>
      <c r="I229" s="122"/>
      <c r="J229" s="69">
        <f t="shared" si="20"/>
        <v>1491.1</v>
      </c>
      <c r="K229" s="69">
        <f t="shared" si="20"/>
        <v>1550.7</v>
      </c>
      <c r="L229" s="69">
        <f t="shared" si="20"/>
        <v>1612.8</v>
      </c>
    </row>
    <row r="230" spans="1:12" ht="12.75">
      <c r="A230" s="176"/>
      <c r="B230" s="177"/>
      <c r="C230" s="183" t="s">
        <v>67</v>
      </c>
      <c r="D230" s="87" t="s">
        <v>42</v>
      </c>
      <c r="E230" s="184" t="s">
        <v>183</v>
      </c>
      <c r="F230" s="184" t="s">
        <v>184</v>
      </c>
      <c r="G230" s="87" t="s">
        <v>89</v>
      </c>
      <c r="H230" s="185"/>
      <c r="I230" s="90"/>
      <c r="J230" s="69">
        <f t="shared" si="20"/>
        <v>1491.1</v>
      </c>
      <c r="K230" s="69">
        <f t="shared" si="20"/>
        <v>1550.7</v>
      </c>
      <c r="L230" s="69">
        <f t="shared" si="20"/>
        <v>1612.8</v>
      </c>
    </row>
    <row r="231" spans="1:12" ht="12.75">
      <c r="A231" s="176"/>
      <c r="B231" s="177"/>
      <c r="C231" s="186" t="s">
        <v>227</v>
      </c>
      <c r="D231" s="187" t="s">
        <v>42</v>
      </c>
      <c r="E231" s="188" t="s">
        <v>183</v>
      </c>
      <c r="F231" s="189" t="s">
        <v>184</v>
      </c>
      <c r="G231" s="190" t="s">
        <v>90</v>
      </c>
      <c r="H231" s="191"/>
      <c r="I231" s="192"/>
      <c r="J231" s="69">
        <f t="shared" si="20"/>
        <v>1491.1</v>
      </c>
      <c r="K231" s="69">
        <f t="shared" si="20"/>
        <v>1550.7</v>
      </c>
      <c r="L231" s="69">
        <f t="shared" si="20"/>
        <v>1612.8</v>
      </c>
    </row>
    <row r="232" spans="1:12" ht="12.75">
      <c r="A232" s="176"/>
      <c r="B232" s="177"/>
      <c r="C232" s="193" t="s">
        <v>72</v>
      </c>
      <c r="D232" s="115" t="s">
        <v>42</v>
      </c>
      <c r="E232" s="194" t="s">
        <v>183</v>
      </c>
      <c r="F232" s="195" t="s">
        <v>184</v>
      </c>
      <c r="G232" s="72" t="s">
        <v>90</v>
      </c>
      <c r="H232" s="194" t="s">
        <v>71</v>
      </c>
      <c r="I232" s="196" t="s">
        <v>24</v>
      </c>
      <c r="J232" s="74">
        <v>1491.1</v>
      </c>
      <c r="K232" s="74">
        <v>1550.7</v>
      </c>
      <c r="L232" s="74">
        <v>1612.8</v>
      </c>
    </row>
    <row r="233" spans="1:12" ht="25.5">
      <c r="A233" s="176"/>
      <c r="B233" s="177"/>
      <c r="C233" s="35" t="s">
        <v>12</v>
      </c>
      <c r="D233" s="33" t="s">
        <v>42</v>
      </c>
      <c r="E233" s="33" t="s">
        <v>183</v>
      </c>
      <c r="F233" s="33" t="s">
        <v>185</v>
      </c>
      <c r="G233" s="33"/>
      <c r="H233" s="33"/>
      <c r="I233" s="34" t="s">
        <v>23</v>
      </c>
      <c r="J233" s="94">
        <f>J234+J242</f>
        <v>60.6</v>
      </c>
      <c r="K233" s="94">
        <f>K234+K242</f>
        <v>64.6</v>
      </c>
      <c r="L233" s="94">
        <f>L234+L242</f>
        <v>69.6</v>
      </c>
    </row>
    <row r="234" spans="1:12" ht="12.75">
      <c r="A234" s="176"/>
      <c r="B234" s="177"/>
      <c r="C234" s="35" t="s">
        <v>56</v>
      </c>
      <c r="D234" s="33" t="s">
        <v>42</v>
      </c>
      <c r="E234" s="33" t="s">
        <v>183</v>
      </c>
      <c r="F234" s="33" t="s">
        <v>185</v>
      </c>
      <c r="G234" s="33" t="s">
        <v>91</v>
      </c>
      <c r="H234" s="33" t="s">
        <v>23</v>
      </c>
      <c r="I234" s="36"/>
      <c r="J234" s="94">
        <f aca="true" t="shared" si="21" ref="J234:L235">J235</f>
        <v>11</v>
      </c>
      <c r="K234" s="94">
        <f t="shared" si="21"/>
        <v>15</v>
      </c>
      <c r="L234" s="94">
        <f t="shared" si="21"/>
        <v>20</v>
      </c>
    </row>
    <row r="235" spans="1:12" ht="12.75">
      <c r="A235" s="176"/>
      <c r="B235" s="177"/>
      <c r="C235" s="32" t="s">
        <v>68</v>
      </c>
      <c r="D235" s="83" t="s">
        <v>42</v>
      </c>
      <c r="E235" s="30" t="s">
        <v>183</v>
      </c>
      <c r="F235" s="30" t="s">
        <v>185</v>
      </c>
      <c r="G235" s="30" t="s">
        <v>92</v>
      </c>
      <c r="H235" s="30"/>
      <c r="I235" s="84"/>
      <c r="J235" s="94">
        <f t="shared" si="21"/>
        <v>11</v>
      </c>
      <c r="K235" s="94">
        <f t="shared" si="21"/>
        <v>15</v>
      </c>
      <c r="L235" s="94">
        <f t="shared" si="21"/>
        <v>20</v>
      </c>
    </row>
    <row r="236" spans="1:12" ht="24.75" customHeight="1">
      <c r="A236" s="176"/>
      <c r="B236" s="177"/>
      <c r="C236" s="86" t="s">
        <v>231</v>
      </c>
      <c r="D236" s="47" t="s">
        <v>42</v>
      </c>
      <c r="E236" s="87" t="s">
        <v>183</v>
      </c>
      <c r="F236" s="87" t="s">
        <v>185</v>
      </c>
      <c r="G236" s="87" t="s">
        <v>93</v>
      </c>
      <c r="H236" s="87"/>
      <c r="I236" s="48"/>
      <c r="J236" s="94">
        <f>J238+J237</f>
        <v>11</v>
      </c>
      <c r="K236" s="94">
        <f>K238+K237</f>
        <v>15</v>
      </c>
      <c r="L236" s="94">
        <f>L238+L237</f>
        <v>20</v>
      </c>
    </row>
    <row r="237" spans="1:12" ht="12.75">
      <c r="A237" s="176"/>
      <c r="B237" s="177"/>
      <c r="C237" s="50" t="s">
        <v>75</v>
      </c>
      <c r="D237" s="51" t="s">
        <v>42</v>
      </c>
      <c r="E237" s="51" t="s">
        <v>183</v>
      </c>
      <c r="F237" s="51" t="s">
        <v>185</v>
      </c>
      <c r="G237" s="51" t="s">
        <v>93</v>
      </c>
      <c r="H237" s="51" t="s">
        <v>73</v>
      </c>
      <c r="I237" s="52" t="s">
        <v>24</v>
      </c>
      <c r="J237" s="74">
        <v>0</v>
      </c>
      <c r="K237" s="74">
        <v>0</v>
      </c>
      <c r="L237" s="74">
        <v>0</v>
      </c>
    </row>
    <row r="238" spans="1:12" ht="41.25" customHeight="1">
      <c r="A238" s="176"/>
      <c r="B238" s="177"/>
      <c r="C238" s="53" t="s">
        <v>76</v>
      </c>
      <c r="D238" s="42" t="s">
        <v>42</v>
      </c>
      <c r="E238" s="42" t="s">
        <v>183</v>
      </c>
      <c r="F238" s="42" t="s">
        <v>185</v>
      </c>
      <c r="G238" s="42" t="s">
        <v>93</v>
      </c>
      <c r="H238" s="42" t="s">
        <v>254</v>
      </c>
      <c r="I238" s="43" t="s">
        <v>24</v>
      </c>
      <c r="J238" s="74">
        <v>11</v>
      </c>
      <c r="K238" s="74">
        <v>15</v>
      </c>
      <c r="L238" s="74">
        <v>20</v>
      </c>
    </row>
    <row r="239" spans="1:12" ht="12.75">
      <c r="A239" s="176"/>
      <c r="B239" s="177"/>
      <c r="C239" s="35" t="s">
        <v>59</v>
      </c>
      <c r="D239" s="33" t="s">
        <v>42</v>
      </c>
      <c r="E239" s="33" t="s">
        <v>183</v>
      </c>
      <c r="F239" s="33" t="s">
        <v>185</v>
      </c>
      <c r="G239" s="33" t="s">
        <v>94</v>
      </c>
      <c r="H239" s="33"/>
      <c r="I239" s="36"/>
      <c r="J239" s="94">
        <f aca="true" t="shared" si="22" ref="J239:L241">J240</f>
        <v>49.6</v>
      </c>
      <c r="K239" s="94">
        <f t="shared" si="22"/>
        <v>49.6</v>
      </c>
      <c r="L239" s="94">
        <f t="shared" si="22"/>
        <v>49.6</v>
      </c>
    </row>
    <row r="240" spans="1:12" ht="12.75">
      <c r="A240" s="176"/>
      <c r="B240" s="177"/>
      <c r="C240" s="35" t="s">
        <v>64</v>
      </c>
      <c r="D240" s="33" t="s">
        <v>42</v>
      </c>
      <c r="E240" s="33" t="s">
        <v>183</v>
      </c>
      <c r="F240" s="33" t="s">
        <v>185</v>
      </c>
      <c r="G240" s="33" t="s">
        <v>95</v>
      </c>
      <c r="H240" s="33"/>
      <c r="I240" s="36"/>
      <c r="J240" s="94">
        <f t="shared" si="22"/>
        <v>49.6</v>
      </c>
      <c r="K240" s="94">
        <f t="shared" si="22"/>
        <v>49.6</v>
      </c>
      <c r="L240" s="94">
        <f t="shared" si="22"/>
        <v>49.6</v>
      </c>
    </row>
    <row r="241" spans="1:12" ht="78.75" customHeight="1">
      <c r="A241" s="176"/>
      <c r="B241" s="177"/>
      <c r="C241" s="59" t="s">
        <v>77</v>
      </c>
      <c r="D241" s="47" t="s">
        <v>42</v>
      </c>
      <c r="E241" s="47" t="s">
        <v>183</v>
      </c>
      <c r="F241" s="47" t="s">
        <v>185</v>
      </c>
      <c r="G241" s="47" t="s">
        <v>96</v>
      </c>
      <c r="H241" s="47"/>
      <c r="I241" s="48"/>
      <c r="J241" s="94">
        <f t="shared" si="22"/>
        <v>49.6</v>
      </c>
      <c r="K241" s="94">
        <f t="shared" si="22"/>
        <v>49.6</v>
      </c>
      <c r="L241" s="94">
        <f t="shared" si="22"/>
        <v>49.6</v>
      </c>
    </row>
    <row r="242" spans="1:12" ht="13.5" thickBot="1">
      <c r="A242" s="176"/>
      <c r="B242" s="177"/>
      <c r="C242" s="197" t="s">
        <v>61</v>
      </c>
      <c r="D242" s="198" t="s">
        <v>42</v>
      </c>
      <c r="E242" s="198" t="s">
        <v>183</v>
      </c>
      <c r="F242" s="198" t="s">
        <v>185</v>
      </c>
      <c r="G242" s="198" t="s">
        <v>96</v>
      </c>
      <c r="H242" s="198" t="s">
        <v>50</v>
      </c>
      <c r="I242" s="199" t="s">
        <v>42</v>
      </c>
      <c r="J242" s="74">
        <v>49.6</v>
      </c>
      <c r="K242" s="74">
        <v>49.6</v>
      </c>
      <c r="L242" s="74">
        <v>49.6</v>
      </c>
    </row>
    <row r="243" spans="1:12" ht="13.5" thickBot="1">
      <c r="A243" s="222"/>
      <c r="B243" s="223"/>
      <c r="C243" s="200" t="s">
        <v>26</v>
      </c>
      <c r="D243" s="201"/>
      <c r="E243" s="201"/>
      <c r="F243" s="202"/>
      <c r="G243" s="202"/>
      <c r="H243" s="203"/>
      <c r="I243" s="204"/>
      <c r="J243" s="49">
        <f>J17+J226</f>
        <v>26019.100000000002</v>
      </c>
      <c r="K243" s="49">
        <f>K17+K226</f>
        <v>27045.239999999998</v>
      </c>
      <c r="L243" s="49">
        <f>L17+L226</f>
        <v>28111.200000000004</v>
      </c>
    </row>
    <row r="245" spans="10:12" ht="12.75">
      <c r="J245" s="7"/>
      <c r="K245" s="7"/>
      <c r="L245" s="7"/>
    </row>
    <row r="246" spans="3:12" ht="15.75">
      <c r="C246" s="8"/>
      <c r="D246" s="8"/>
      <c r="E246" s="8"/>
      <c r="F246" s="8"/>
      <c r="G246" s="8"/>
      <c r="H246" s="8"/>
      <c r="I246" s="8"/>
      <c r="J246" s="9"/>
      <c r="K246" s="9"/>
      <c r="L246" s="9"/>
    </row>
    <row r="247" spans="10:12" ht="12.75">
      <c r="J247" s="7"/>
      <c r="K247" s="7"/>
      <c r="L247" s="7"/>
    </row>
    <row r="249" spans="10:12" ht="12.75">
      <c r="J249" s="7"/>
      <c r="K249" s="7"/>
      <c r="L249" s="7"/>
    </row>
    <row r="250" spans="10:12" ht="12.75">
      <c r="J250" s="7"/>
      <c r="K250" s="7"/>
      <c r="L250" s="7"/>
    </row>
    <row r="251" spans="1:12" s="1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s="1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s="1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s="1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s="1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s="1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s="1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s="1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s="1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s="1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s="1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s="1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s="1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s="1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s="1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s="1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s="1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s="1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s="1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s="1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s="1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s="1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s="1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s="1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s="1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s="1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s="1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s="1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s="1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s="1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s="1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s="1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s="1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s="1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s="1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s="1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s="1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s="1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s="1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s="1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s="1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s="1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s="1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s="1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s="1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s="1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1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1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1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1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1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1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1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1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1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1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1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1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1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1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1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1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1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1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1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1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1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1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1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1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1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1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1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1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1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1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1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1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1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1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1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1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1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1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1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1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1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1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1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1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1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1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1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1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1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1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1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1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1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1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1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1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1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1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1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1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1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1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1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1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1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1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1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1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1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1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1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1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1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1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1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1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1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1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1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1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1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1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1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1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1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1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1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1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1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1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1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1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1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1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1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1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1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1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1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1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1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1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1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1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1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1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1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1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1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1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1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1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1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1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1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1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1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1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1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1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1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1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1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1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1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1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1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1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</sheetData>
  <sheetProtection/>
  <autoFilter ref="A15:J243"/>
  <mergeCells count="24">
    <mergeCell ref="K7:L7"/>
    <mergeCell ref="K8:L8"/>
    <mergeCell ref="K9:L9"/>
    <mergeCell ref="K10:L10"/>
    <mergeCell ref="A11:L11"/>
    <mergeCell ref="K1:L1"/>
    <mergeCell ref="K2:L2"/>
    <mergeCell ref="K3:L3"/>
    <mergeCell ref="K4:L4"/>
    <mergeCell ref="K5:L5"/>
    <mergeCell ref="K6:L6"/>
    <mergeCell ref="C1:J1"/>
    <mergeCell ref="C2:J2"/>
    <mergeCell ref="G3:J3"/>
    <mergeCell ref="C4:J4"/>
    <mergeCell ref="C5:J5"/>
    <mergeCell ref="G6:J6"/>
    <mergeCell ref="A12:J12"/>
    <mergeCell ref="A19:A225"/>
    <mergeCell ref="A243:B243"/>
    <mergeCell ref="C7:J7"/>
    <mergeCell ref="F8:J8"/>
    <mergeCell ref="C9:J9"/>
    <mergeCell ref="C10:J10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2018-11-09T07:27:01Z</cp:lastPrinted>
  <dcterms:created xsi:type="dcterms:W3CDTF">2007-10-29T08:26:16Z</dcterms:created>
  <dcterms:modified xsi:type="dcterms:W3CDTF">2019-11-11T08:30:24Z</dcterms:modified>
  <cp:category/>
  <cp:version/>
  <cp:contentType/>
  <cp:contentStatus/>
</cp:coreProperties>
</file>