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60" windowWidth="13920" windowHeight="7095" activeTab="0"/>
  </bookViews>
  <sheets>
    <sheet name="II" sheetId="1" r:id="rId1"/>
  </sheets>
  <definedNames>
    <definedName name="_xlnm._FilterDatabase" localSheetId="0" hidden="1">'II'!$A$15:$E$183</definedName>
    <definedName name="_xlnm.Print_Titles" localSheetId="0">'II'!$15:$16</definedName>
    <definedName name="_xlnm.Print_Area" localSheetId="0">'II'!$A$1:$E$183</definedName>
  </definedNames>
  <calcPr fullCalcOnLoad="1"/>
</workbook>
</file>

<file path=xl/sharedStrings.xml><?xml version="1.0" encoding="utf-8"?>
<sst xmlns="http://schemas.openxmlformats.org/spreadsheetml/2006/main" count="497" uniqueCount="221">
  <si>
    <t>0103</t>
  </si>
  <si>
    <t>0104</t>
  </si>
  <si>
    <t>Другие общегосударственные вопросы</t>
  </si>
  <si>
    <t>0309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</si>
  <si>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</si>
  <si>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</si>
  <si>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</si>
  <si>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</si>
  <si>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</si>
  <si>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</si>
  <si>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</si>
  <si>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</si>
  <si>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</si>
  <si>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</si>
  <si>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</si>
  <si>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</si>
  <si>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</si>
  <si>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</si>
  <si>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</si>
  <si>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</si>
  <si>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</si>
  <si>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</si>
  <si>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</si>
  <si>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</si>
  <si>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</si>
  <si>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</si>
  <si>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</si>
  <si>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</si>
  <si>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</si>
  <si>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</si>
  <si>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</si>
  <si>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Иные межбюджетные трансферты</t>
  </si>
  <si>
    <t>540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</si>
  <si>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</si>
  <si>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</si>
  <si>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</si>
  <si>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</si>
  <si>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</si>
  <si>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</si>
  <si>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</si>
  <si>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</si>
  <si>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</si>
  <si>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</si>
  <si>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</si>
  <si>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</si>
  <si>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</si>
  <si>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</si>
  <si>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</si>
  <si>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</si>
  <si>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</si>
  <si>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</si>
  <si>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</si>
  <si>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</si>
  <si>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</si>
  <si>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</si>
  <si>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</si>
  <si>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</si>
  <si>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</si>
  <si>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</si>
  <si>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</si>
  <si>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</si>
  <si>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</si>
  <si>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</si>
  <si>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</si>
  <si>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</si>
  <si>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</si>
  <si>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</si>
  <si>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</si>
  <si>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</si>
  <si>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</si>
  <si>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</si>
  <si>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</si>
  <si>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</si>
  <si>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</si>
  <si>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</si>
  <si>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</si>
  <si>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</si>
  <si>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</si>
  <si>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</si>
  <si>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</si>
  <si>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</si>
  <si>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</si>
  <si>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</si>
  <si>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</si>
  <si>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</si>
  <si>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</si>
  <si>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</si>
  <si>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</si>
  <si>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</si>
  <si>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</si>
  <si>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</si>
  <si>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</si>
  <si>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</si>
  <si>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</si>
  <si>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</si>
  <si>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</si>
  <si>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</si>
  <si>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</si>
  <si>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</si>
  <si>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</si>
  <si>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</si>
  <si>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</si>
  <si>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</si>
  <si>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</si>
  <si>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</si>
  <si>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</si>
  <si>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</si>
  <si>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</si>
  <si>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</si>
  <si>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</si>
  <si>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</si>
  <si>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</si>
  <si>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</si>
  <si>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</si>
  <si>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</si>
  <si>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</si>
  <si>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</si>
  <si>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</si>
  <si>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</si>
  <si>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</si>
  <si>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</si>
  <si>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</si>
  <si>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</si>
  <si>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</si>
  <si>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</si>
  <si>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</si>
  <si>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</si>
  <si>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</si>
  <si>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</si>
  <si>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</si>
  <si>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</si>
  <si>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</si>
  <si>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</si>
  <si>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</si>
  <si>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</si>
  <si>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</si>
  <si>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</si>
  <si>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</si>
  <si>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</si>
  <si>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</si>
  <si>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</si>
  <si>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</si>
  <si>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</si>
  <si>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38 0 01 80810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</si>
  <si>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</si>
  <si>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</si>
  <si>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</si>
  <si>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</si>
  <si>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</si>
  <si>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</si>
  <si>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</si>
  <si>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</si>
  <si>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</si>
  <si>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98 9 09 10070</t>
  </si>
  <si>
    <t>830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</si>
  <si>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</si>
  <si>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</si>
  <si>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</si>
  <si>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</si>
  <si>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</si>
  <si>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</si>
  <si>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</si>
  <si>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</si>
  <si>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</si>
  <si>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</si>
  <si>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</si>
  <si>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</si>
  <si>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</si>
  <si>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</si>
  <si>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</si>
  <si>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</si>
  <si>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</si>
  <si>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</si>
  <si>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2019 год </t>
  </si>
  <si>
    <t>98 9 09 10200</t>
  </si>
  <si>
    <t>880</t>
  </si>
  <si>
    <t>0107</t>
  </si>
  <si>
    <t>Проведение выборов в представительные органы муниципального образования</t>
  </si>
  <si>
    <t>Специальные расходы</t>
  </si>
  <si>
    <t>Обеспечение проведения выборов и референдумов</t>
  </si>
  <si>
    <t>3R 0 00 00000</t>
  </si>
  <si>
    <t>3R 0 01 00000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</si>
  <si>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</si>
  <si>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</si>
  <si>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Мероприятия по подготовке объектов теплоснабжения к отопительному сезону на территории Ленинградской области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</si>
  <si>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</si>
  <si>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</si>
  <si>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3C 0 01 00000</t>
  </si>
  <si>
    <t>3C 0 01 13800</t>
  </si>
  <si>
    <t>3R 0 01 S0160</t>
  </si>
  <si>
    <t>0314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</si>
  <si>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</si>
  <si>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</si>
  <si>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</si>
  <si>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</si>
  <si>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</si>
  <si>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</si>
  <si>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</si>
  <si>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</si>
  <si>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</si>
  <si>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</si>
  <si>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</si>
  <si>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</si>
  <si>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</si>
  <si>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</si>
  <si>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</si>
  <si>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</si>
  <si>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</si>
  <si>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>Другие вопросы в области национальной экономики</t>
  </si>
  <si>
    <t>0412</t>
  </si>
  <si>
    <t>98 9 09 06090</t>
  </si>
  <si>
    <t>Субсидии на возмещение части фактических затрат (убытков) по теплоснабжению</t>
  </si>
  <si>
    <t>98 9 09 15220</t>
  </si>
  <si>
    <t>Мероприятия на проведение капитального ремонта (ремонта) объектов теплоснабжения</t>
  </si>
  <si>
    <t>от "18" декабря  2018 г. № 35</t>
  </si>
  <si>
    <t>(в редакции решения совета депутатов</t>
  </si>
  <si>
    <t>7Т 0 01 15360</t>
  </si>
  <si>
    <t xml:space="preserve">Организация сбора и вывоза бытовых отходов и мусора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</si>
  <si>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</si>
  <si>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</si>
  <si>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от 01 февраля 2019г №  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</si>
</sst>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6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49" fontId="7" fillId="33" borderId="39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0" xfId="0" applyNumberFormat="1" applyFont="1" applyFill="1" applyBorder="1" applyAlignment="1">
      <alignment horizontal="left" wrapText="1"/>
    </xf>
    <xf numFmtId="49" fontId="7" fillId="33" borderId="41" xfId="0" applyNumberFormat="1" applyFont="1" applyFill="1" applyBorder="1" applyAlignment="1">
      <alignment horizontal="center"/>
    </xf>
    <xf numFmtId="172" fontId="7" fillId="33" borderId="42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right"/>
    </xf>
    <xf numFmtId="49" fontId="7" fillId="33" borderId="49" xfId="0" applyNumberFormat="1" applyFont="1" applyFill="1" applyBorder="1" applyAlignment="1">
      <alignment horizontal="left" wrapText="1"/>
    </xf>
    <xf numFmtId="172" fontId="7" fillId="33" borderId="50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left" wrapText="1"/>
    </xf>
    <xf numFmtId="172" fontId="5" fillId="33" borderId="52" xfId="0" applyNumberFormat="1" applyFont="1" applyFill="1" applyBorder="1" applyAlignment="1">
      <alignment horizontal="right"/>
    </xf>
    <xf numFmtId="172" fontId="5" fillId="33" borderId="53" xfId="0" applyNumberFormat="1" applyFont="1" applyFill="1" applyBorder="1" applyAlignment="1">
      <alignment horizontal="right"/>
    </xf>
    <xf numFmtId="49" fontId="7" fillId="33" borderId="54" xfId="0" applyNumberFormat="1" applyFont="1" applyFill="1" applyBorder="1" applyAlignment="1">
      <alignment horizontal="left" wrapText="1"/>
    </xf>
    <xf numFmtId="172" fontId="7" fillId="33" borderId="55" xfId="0" applyNumberFormat="1" applyFont="1" applyFill="1" applyBorder="1" applyAlignment="1">
      <alignment horizontal="right"/>
    </xf>
    <xf numFmtId="49" fontId="5" fillId="33" borderId="56" xfId="0" applyNumberFormat="1" applyFont="1" applyFill="1" applyBorder="1" applyAlignment="1">
      <alignment horizontal="left" wrapText="1"/>
    </xf>
    <xf numFmtId="172" fontId="5" fillId="33" borderId="57" xfId="0" applyNumberFormat="1" applyFont="1" applyFill="1" applyBorder="1" applyAlignment="1">
      <alignment horizontal="right"/>
    </xf>
    <xf numFmtId="172" fontId="5" fillId="33" borderId="58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72" fontId="7" fillId="33" borderId="60" xfId="0" applyNumberFormat="1" applyFont="1" applyFill="1" applyBorder="1" applyAlignment="1">
      <alignment horizontal="right"/>
    </xf>
    <xf numFmtId="172" fontId="5" fillId="33" borderId="61" xfId="0" applyNumberFormat="1" applyFont="1" applyFill="1" applyBorder="1" applyAlignment="1">
      <alignment horizontal="right"/>
    </xf>
    <xf numFmtId="172" fontId="5" fillId="33" borderId="62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left" wrapText="1"/>
    </xf>
    <xf numFmtId="49" fontId="4" fillId="33" borderId="64" xfId="0" applyNumberFormat="1" applyFont="1" applyFill="1" applyBorder="1" applyAlignment="1">
      <alignment horizontal="center"/>
    </xf>
    <xf numFmtId="172" fontId="4" fillId="33" borderId="65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1" xfId="0" applyNumberFormat="1" applyFont="1" applyFill="1" applyBorder="1" applyAlignment="1">
      <alignment horizontal="right"/>
    </xf>
    <xf numFmtId="172" fontId="5" fillId="33" borderId="72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3" xfId="0" applyNumberFormat="1" applyFont="1" applyFill="1" applyBorder="1" applyAlignment="1">
      <alignment horizontal="right"/>
    </xf>
    <xf numFmtId="172" fontId="5" fillId="33" borderId="74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4" xfId="0" applyNumberFormat="1" applyFont="1" applyFill="1" applyBorder="1" applyAlignment="1">
      <alignment horizontal="right"/>
    </xf>
    <xf numFmtId="49" fontId="8" fillId="33" borderId="75" xfId="0" applyNumberFormat="1" applyFont="1" applyFill="1" applyBorder="1" applyAlignment="1">
      <alignment horizontal="left" wrapText="1"/>
    </xf>
    <xf numFmtId="49" fontId="5" fillId="33" borderId="76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4" xfId="0" applyNumberFormat="1" applyFont="1" applyFill="1" applyBorder="1" applyAlignment="1">
      <alignment horizontal="right"/>
    </xf>
    <xf numFmtId="49" fontId="4" fillId="33" borderId="39" xfId="0" applyNumberFormat="1" applyFont="1" applyFill="1" applyBorder="1" applyAlignment="1">
      <alignment horizontal="left" wrapText="1"/>
    </xf>
    <xf numFmtId="49" fontId="8" fillId="33" borderId="77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75" xfId="0" applyNumberFormat="1" applyFont="1" applyFill="1" applyBorder="1" applyAlignment="1">
      <alignment horizontal="left" wrapText="1"/>
    </xf>
    <xf numFmtId="49" fontId="7" fillId="33" borderId="76" xfId="0" applyNumberFormat="1" applyFont="1" applyFill="1" applyBorder="1" applyAlignment="1">
      <alignment horizontal="center"/>
    </xf>
    <xf numFmtId="172" fontId="5" fillId="33" borderId="78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79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172" fontId="8" fillId="33" borderId="80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1" xfId="0" applyNumberFormat="1" applyFont="1" applyFill="1" applyBorder="1" applyAlignment="1">
      <alignment horizontal="right"/>
    </xf>
    <xf numFmtId="49" fontId="7" fillId="33" borderId="82" xfId="0" applyNumberFormat="1" applyFont="1" applyFill="1" applyBorder="1" applyAlignment="1">
      <alignment horizontal="left" wrapText="1"/>
    </xf>
    <xf numFmtId="49" fontId="5" fillId="33" borderId="83" xfId="0" applyNumberFormat="1" applyFont="1" applyFill="1" applyBorder="1" applyAlignment="1">
      <alignment horizontal="left" wrapText="1"/>
    </xf>
    <xf numFmtId="49" fontId="8" fillId="33" borderId="84" xfId="0" applyNumberFormat="1" applyFont="1" applyFill="1" applyBorder="1" applyAlignment="1">
      <alignment horizontal="left" wrapText="1"/>
    </xf>
    <xf numFmtId="49" fontId="8" fillId="33" borderId="85" xfId="0" applyNumberFormat="1" applyFont="1" applyFill="1" applyBorder="1" applyAlignment="1">
      <alignment horizontal="left" wrapText="1"/>
    </xf>
    <xf numFmtId="49" fontId="7" fillId="33" borderId="86" xfId="0" applyNumberFormat="1" applyFont="1" applyFill="1" applyBorder="1" applyAlignment="1">
      <alignment horizontal="left" wrapText="1"/>
    </xf>
    <xf numFmtId="0" fontId="7" fillId="33" borderId="87" xfId="0" applyNumberFormat="1" applyFont="1" applyFill="1" applyBorder="1" applyAlignment="1">
      <alignment horizontal="left" wrapText="1"/>
    </xf>
    <xf numFmtId="49" fontId="8" fillId="33" borderId="88" xfId="0" applyNumberFormat="1" applyFont="1" applyFill="1" applyBorder="1" applyAlignment="1">
      <alignment horizontal="left" wrapText="1"/>
    </xf>
    <xf numFmtId="49" fontId="8" fillId="33" borderId="84" xfId="0" applyNumberFormat="1" applyFont="1" applyFill="1" applyBorder="1" applyAlignment="1">
      <alignment horizontal="left" wrapText="1"/>
    </xf>
    <xf numFmtId="186" fontId="8" fillId="33" borderId="75" xfId="0" applyNumberFormat="1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center"/>
    </xf>
    <xf numFmtId="172" fontId="8" fillId="33" borderId="89" xfId="0" applyNumberFormat="1" applyFont="1" applyFill="1" applyBorder="1" applyAlignment="1">
      <alignment horizontal="right"/>
    </xf>
    <xf numFmtId="49" fontId="5" fillId="33" borderId="90" xfId="0" applyNumberFormat="1" applyFont="1" applyFill="1" applyBorder="1" applyAlignment="1">
      <alignment horizontal="left" wrapText="1"/>
    </xf>
    <xf numFmtId="49" fontId="7" fillId="33" borderId="91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showGridLines="0" tabSelected="1" view="pageBreakPreview" zoomScale="80" zoomScaleSheetLayoutView="80" zoomScalePageLayoutView="0" workbookViewId="0" topLeftCell="A149">
      <selection activeCell="A9" sqref="A9:E9"/>
    </sheetView>
  </sheetViews>
  <sheetFormatPr defaultColWidth="9.00390625" defaultRowHeight="12.75"/>
  <cols>
    <col min="1" max="1" width="81.875" style="85" customWidth="1"/>
    <col min="2" max="2" width="19.00390625" style="85" customWidth="1"/>
    <col min="3" max="3" width="9.375" style="85" customWidth="1"/>
    <col min="4" max="4" width="11.75390625" style="85" customWidth="1"/>
    <col min="5" max="5" width="21.125" style="85" customWidth="1"/>
    <col min="6" max="6" width="9.125" style="85" customWidth="1"/>
  </cols>
  <sheetData>
    <row r="1" spans="1:5" ht="15.75" customHeight="1">
      <c r="A1" s="134" t="s">
        <v>24</v>
      </c>
      <c r="B1" s="134"/>
      <c r="C1" s="134"/>
      <c r="D1" s="134"/>
      <c r="E1" s="134"/>
    </row>
    <row r="2" spans="1:5" ht="15.75">
      <c r="A2" s="133" t="s">
        <v>60</v>
      </c>
      <c r="B2" s="133"/>
      <c r="C2" s="133"/>
      <c r="D2" s="133"/>
      <c r="E2" s="133"/>
    </row>
    <row r="3" spans="1:5" ht="15.75">
      <c r="A3" s="131"/>
      <c r="B3" s="133" t="s">
        <v>61</v>
      </c>
      <c r="C3" s="133"/>
      <c r="D3" s="133"/>
      <c r="E3" s="133"/>
    </row>
    <row r="4" spans="1:5" ht="15.75">
      <c r="A4" s="133" t="s">
        <v>62</v>
      </c>
      <c r="B4" s="133"/>
      <c r="C4" s="133"/>
      <c r="D4" s="133"/>
      <c r="E4" s="133"/>
    </row>
    <row r="5" spans="1:5" ht="15.75">
      <c r="A5" s="133" t="s">
        <v>64</v>
      </c>
      <c r="B5" s="133"/>
      <c r="C5" s="133"/>
      <c r="D5" s="133"/>
      <c r="E5" s="133"/>
    </row>
    <row r="6" spans="1:5" ht="15.75">
      <c r="A6" s="131"/>
      <c r="B6" s="133" t="s">
        <v>63</v>
      </c>
      <c r="C6" s="133"/>
      <c r="D6" s="133"/>
      <c r="E6" s="133"/>
    </row>
    <row r="7" spans="1:5" ht="15.75">
      <c r="A7" s="134" t="s">
        <v>214</v>
      </c>
      <c r="B7" s="134"/>
      <c r="C7" s="134"/>
      <c r="D7" s="134"/>
      <c r="E7" s="134"/>
    </row>
    <row r="8" spans="1:5" s="85" customFormat="1" ht="15.75">
      <c r="A8" s="135" t="s">
        <v>163</v>
      </c>
      <c r="B8" s="135"/>
      <c r="C8" s="135"/>
      <c r="D8" s="135"/>
      <c r="E8" s="135"/>
    </row>
    <row r="9" spans="1:5" s="85" customFormat="1" ht="15.75">
      <c r="A9" s="135" t="s">
        <v>215</v>
      </c>
      <c r="B9" s="135"/>
      <c r="C9" s="135"/>
      <c r="D9" s="135"/>
      <c r="E9" s="135"/>
    </row>
    <row r="10" spans="1:5" s="85" customFormat="1" ht="15.75">
      <c r="A10" s="135" t="s">
        <v>220</v>
      </c>
      <c r="B10" s="135"/>
      <c r="C10" s="135"/>
      <c r="D10" s="135"/>
      <c r="E10" s="135"/>
    </row>
    <row r="11" spans="1:5" s="85" customFormat="1" ht="15.75">
      <c r="A11" s="132"/>
      <c r="B11" s="132"/>
      <c r="C11" s="132"/>
      <c r="D11" s="132"/>
      <c r="E11" s="132"/>
    </row>
    <row r="12" spans="1:5" s="85" customFormat="1" ht="15.75">
      <c r="A12" s="132"/>
      <c r="B12" s="132"/>
      <c r="C12" s="132"/>
      <c r="D12" s="132"/>
      <c r="E12" s="132"/>
    </row>
    <row r="13" spans="1:5" s="85" customFormat="1" ht="81" customHeight="1">
      <c r="A13" s="136" t="s">
        <v>173</v>
      </c>
      <c r="B13" s="137"/>
      <c r="C13" s="137"/>
      <c r="D13" s="137"/>
      <c r="E13" s="137"/>
    </row>
    <row r="14" s="85" customFormat="1" ht="13.5" customHeight="1" thickBot="1"/>
    <row r="15" spans="1:5" s="85" customFormat="1" ht="43.5" customHeight="1" thickBot="1" thickTop="1">
      <c r="A15" s="86" t="s">
        <v>14</v>
      </c>
      <c r="B15" s="87" t="s">
        <v>19</v>
      </c>
      <c r="C15" s="87" t="s">
        <v>20</v>
      </c>
      <c r="D15" s="87" t="s">
        <v>18</v>
      </c>
      <c r="E15" s="88" t="s">
        <v>21</v>
      </c>
    </row>
    <row r="16" spans="1:5" s="85" customFormat="1" ht="17.25" customHeight="1" thickTop="1">
      <c r="A16" s="89">
        <v>1</v>
      </c>
      <c r="B16" s="89">
        <v>2</v>
      </c>
      <c r="C16" s="89">
        <v>3</v>
      </c>
      <c r="D16" s="89">
        <v>4</v>
      </c>
      <c r="E16" s="90">
        <v>5</v>
      </c>
    </row>
    <row r="17" spans="1:5" s="85" customFormat="1" ht="63">
      <c r="A17" s="12" t="s">
        <v>44</v>
      </c>
      <c r="B17" s="13" t="s">
        <v>112</v>
      </c>
      <c r="C17" s="14"/>
      <c r="D17" s="14"/>
      <c r="E17" s="15">
        <f>E18</f>
        <v>197.2</v>
      </c>
    </row>
    <row r="18" spans="1:5" s="85" customFormat="1" ht="30">
      <c r="A18" s="105" t="s">
        <v>114</v>
      </c>
      <c r="B18" s="106" t="s">
        <v>113</v>
      </c>
      <c r="C18" s="106"/>
      <c r="D18" s="106"/>
      <c r="E18" s="113">
        <f>E19</f>
        <v>197.2</v>
      </c>
    </row>
    <row r="19" spans="1:5" s="85" customFormat="1" ht="25.5" customHeight="1">
      <c r="A19" s="3" t="s">
        <v>115</v>
      </c>
      <c r="B19" s="4" t="s">
        <v>143</v>
      </c>
      <c r="C19" s="4"/>
      <c r="D19" s="4"/>
      <c r="E19" s="16">
        <f>E20</f>
        <v>197.2</v>
      </c>
    </row>
    <row r="20" spans="1:5" s="85" customFormat="1" ht="30.75" customHeight="1">
      <c r="A20" s="6" t="s">
        <v>51</v>
      </c>
      <c r="B20" s="7" t="s">
        <v>143</v>
      </c>
      <c r="C20" s="7" t="s">
        <v>50</v>
      </c>
      <c r="D20" s="7"/>
      <c r="E20" s="17">
        <f>E21</f>
        <v>197.2</v>
      </c>
    </row>
    <row r="21" spans="1:5" s="85" customFormat="1" ht="30.75" customHeight="1">
      <c r="A21" s="9" t="s">
        <v>6</v>
      </c>
      <c r="B21" s="10" t="s">
        <v>143</v>
      </c>
      <c r="C21" s="10" t="s">
        <v>50</v>
      </c>
      <c r="D21" s="10" t="s">
        <v>7</v>
      </c>
      <c r="E21" s="18">
        <v>197.2</v>
      </c>
    </row>
    <row r="22" spans="1:5" s="85" customFormat="1" ht="60" customHeight="1">
      <c r="A22" s="120" t="s">
        <v>182</v>
      </c>
      <c r="B22" s="13" t="s">
        <v>180</v>
      </c>
      <c r="C22" s="14"/>
      <c r="D22" s="14"/>
      <c r="E22" s="15">
        <f>E23</f>
        <v>617.3</v>
      </c>
    </row>
    <row r="23" spans="1:5" s="85" customFormat="1" ht="33.75" customHeight="1">
      <c r="A23" s="121" t="s">
        <v>183</v>
      </c>
      <c r="B23" s="106" t="s">
        <v>181</v>
      </c>
      <c r="C23" s="106"/>
      <c r="D23" s="106"/>
      <c r="E23" s="113">
        <f>E24</f>
        <v>617.3</v>
      </c>
    </row>
    <row r="24" spans="1:5" s="85" customFormat="1" ht="30.75" customHeight="1">
      <c r="A24" s="122" t="s">
        <v>184</v>
      </c>
      <c r="B24" s="4" t="s">
        <v>189</v>
      </c>
      <c r="C24" s="4"/>
      <c r="D24" s="4"/>
      <c r="E24" s="16">
        <f>E25</f>
        <v>617.3</v>
      </c>
    </row>
    <row r="25" spans="1:5" s="85" customFormat="1" ht="30.75" customHeight="1">
      <c r="A25" s="30" t="s">
        <v>49</v>
      </c>
      <c r="B25" s="7" t="s">
        <v>189</v>
      </c>
      <c r="C25" s="7" t="s">
        <v>48</v>
      </c>
      <c r="D25" s="7"/>
      <c r="E25" s="17">
        <f>E26</f>
        <v>617.3</v>
      </c>
    </row>
    <row r="26" spans="1:5" s="85" customFormat="1" ht="30.75" customHeight="1">
      <c r="A26" s="9" t="s">
        <v>6</v>
      </c>
      <c r="B26" s="10" t="s">
        <v>189</v>
      </c>
      <c r="C26" s="10" t="s">
        <v>48</v>
      </c>
      <c r="D26" s="10" t="s">
        <v>7</v>
      </c>
      <c r="E26" s="18">
        <v>617.3</v>
      </c>
    </row>
    <row r="27" spans="1:5" s="85" customFormat="1" ht="50.25" customHeight="1">
      <c r="A27" s="124" t="s">
        <v>191</v>
      </c>
      <c r="B27" s="13" t="s">
        <v>186</v>
      </c>
      <c r="C27" s="14"/>
      <c r="D27" s="14"/>
      <c r="E27" s="15">
        <f>E28</f>
        <v>15</v>
      </c>
    </row>
    <row r="28" spans="1:5" s="85" customFormat="1" ht="66" customHeight="1">
      <c r="A28" s="125" t="s">
        <v>192</v>
      </c>
      <c r="B28" s="106" t="s">
        <v>187</v>
      </c>
      <c r="C28" s="106"/>
      <c r="D28" s="106"/>
      <c r="E28" s="113">
        <f>E29</f>
        <v>15</v>
      </c>
    </row>
    <row r="29" spans="1:5" s="85" customFormat="1" ht="67.5" customHeight="1">
      <c r="A29" s="123" t="s">
        <v>193</v>
      </c>
      <c r="B29" s="4" t="s">
        <v>188</v>
      </c>
      <c r="C29" s="4"/>
      <c r="D29" s="4"/>
      <c r="E29" s="16">
        <f>E30</f>
        <v>15</v>
      </c>
    </row>
    <row r="30" spans="1:5" s="85" customFormat="1" ht="30.75" customHeight="1">
      <c r="A30" s="30" t="s">
        <v>49</v>
      </c>
      <c r="B30" s="7" t="s">
        <v>188</v>
      </c>
      <c r="C30" s="7" t="s">
        <v>48</v>
      </c>
      <c r="D30" s="7"/>
      <c r="E30" s="17">
        <f>E31</f>
        <v>15</v>
      </c>
    </row>
    <row r="31" spans="1:5" s="85" customFormat="1" ht="30.75" customHeight="1">
      <c r="A31" s="9" t="s">
        <v>194</v>
      </c>
      <c r="B31" s="10" t="s">
        <v>188</v>
      </c>
      <c r="C31" s="10" t="s">
        <v>48</v>
      </c>
      <c r="D31" s="10" t="s">
        <v>190</v>
      </c>
      <c r="E31" s="18">
        <v>15</v>
      </c>
    </row>
    <row r="32" spans="1:5" s="85" customFormat="1" ht="64.5" customHeight="1">
      <c r="A32" s="12" t="s">
        <v>45</v>
      </c>
      <c r="B32" s="14" t="s">
        <v>116</v>
      </c>
      <c r="C32" s="14" t="s">
        <v>15</v>
      </c>
      <c r="D32" s="14"/>
      <c r="E32" s="111">
        <f>E33</f>
        <v>5235.2</v>
      </c>
    </row>
    <row r="33" spans="1:5" s="85" customFormat="1" ht="37.5" customHeight="1">
      <c r="A33" s="99" t="s">
        <v>119</v>
      </c>
      <c r="B33" s="114" t="s">
        <v>117</v>
      </c>
      <c r="C33" s="101"/>
      <c r="D33" s="115"/>
      <c r="E33" s="116">
        <f>E34+E39</f>
        <v>5235.2</v>
      </c>
    </row>
    <row r="34" spans="1:5" s="85" customFormat="1" ht="32.25" customHeight="1">
      <c r="A34" s="26" t="s">
        <v>118</v>
      </c>
      <c r="B34" s="4" t="s">
        <v>120</v>
      </c>
      <c r="C34" s="4"/>
      <c r="D34" s="4"/>
      <c r="E34" s="5">
        <f>E35+E37</f>
        <v>3300.3999999999996</v>
      </c>
    </row>
    <row r="35" spans="1:5" s="85" customFormat="1" ht="15">
      <c r="A35" s="27" t="s">
        <v>59</v>
      </c>
      <c r="B35" s="7" t="s">
        <v>120</v>
      </c>
      <c r="C35" s="7" t="s">
        <v>58</v>
      </c>
      <c r="D35" s="7"/>
      <c r="E35" s="8">
        <f>E36</f>
        <v>2117.2</v>
      </c>
    </row>
    <row r="36" spans="1:5" s="85" customFormat="1" ht="26.25" customHeight="1">
      <c r="A36" s="9" t="s">
        <v>16</v>
      </c>
      <c r="B36" s="10" t="s">
        <v>120</v>
      </c>
      <c r="C36" s="10" t="s">
        <v>58</v>
      </c>
      <c r="D36" s="10" t="s">
        <v>8</v>
      </c>
      <c r="E36" s="11">
        <v>2117.2</v>
      </c>
    </row>
    <row r="37" spans="1:5" s="85" customFormat="1" ht="30">
      <c r="A37" s="30" t="s">
        <v>49</v>
      </c>
      <c r="B37" s="28" t="s">
        <v>120</v>
      </c>
      <c r="C37" s="28" t="s">
        <v>48</v>
      </c>
      <c r="D37" s="28"/>
      <c r="E37" s="29">
        <f>E38</f>
        <v>1183.2</v>
      </c>
    </row>
    <row r="38" spans="1:5" s="85" customFormat="1" ht="22.5" customHeight="1">
      <c r="A38" s="9" t="s">
        <v>16</v>
      </c>
      <c r="B38" s="10" t="s">
        <v>120</v>
      </c>
      <c r="C38" s="10" t="s">
        <v>48</v>
      </c>
      <c r="D38" s="10" t="s">
        <v>8</v>
      </c>
      <c r="E38" s="11">
        <f>883.2+300</f>
        <v>1183.2</v>
      </c>
    </row>
    <row r="39" spans="1:5" s="85" customFormat="1" ht="34.5" customHeight="1">
      <c r="A39" s="26" t="s">
        <v>219</v>
      </c>
      <c r="B39" s="4" t="s">
        <v>162</v>
      </c>
      <c r="C39" s="4"/>
      <c r="D39" s="4"/>
      <c r="E39" s="5">
        <f>E40</f>
        <v>1934.8</v>
      </c>
    </row>
    <row r="40" spans="1:5" s="85" customFormat="1" ht="22.5" customHeight="1">
      <c r="A40" s="27" t="s">
        <v>59</v>
      </c>
      <c r="B40" s="7" t="s">
        <v>162</v>
      </c>
      <c r="C40" s="7" t="s">
        <v>58</v>
      </c>
      <c r="D40" s="7"/>
      <c r="E40" s="8">
        <f>E41</f>
        <v>1934.8</v>
      </c>
    </row>
    <row r="41" spans="1:5" s="85" customFormat="1" ht="22.5" customHeight="1">
      <c r="A41" s="9" t="s">
        <v>16</v>
      </c>
      <c r="B41" s="10" t="s">
        <v>162</v>
      </c>
      <c r="C41" s="10" t="s">
        <v>58</v>
      </c>
      <c r="D41" s="10" t="s">
        <v>8</v>
      </c>
      <c r="E41" s="11">
        <f>1735+199.8</f>
        <v>1934.8</v>
      </c>
    </row>
    <row r="42" spans="1:5" s="85" customFormat="1" ht="78.75" customHeight="1">
      <c r="A42" s="12" t="s">
        <v>200</v>
      </c>
      <c r="B42" s="14" t="s">
        <v>201</v>
      </c>
      <c r="C42" s="24" t="s">
        <v>15</v>
      </c>
      <c r="D42" s="14"/>
      <c r="E42" s="25">
        <f>E43</f>
        <v>3</v>
      </c>
    </row>
    <row r="43" spans="1:5" s="85" customFormat="1" ht="36.75" customHeight="1">
      <c r="A43" s="105" t="s">
        <v>202</v>
      </c>
      <c r="B43" s="106" t="s">
        <v>203</v>
      </c>
      <c r="C43" s="24"/>
      <c r="D43" s="13"/>
      <c r="E43" s="25">
        <f>E44</f>
        <v>3</v>
      </c>
    </row>
    <row r="44" spans="1:5" s="85" customFormat="1" ht="22.5" customHeight="1">
      <c r="A44" s="3" t="s">
        <v>204</v>
      </c>
      <c r="B44" s="4" t="s">
        <v>205</v>
      </c>
      <c r="C44" s="4"/>
      <c r="D44" s="4"/>
      <c r="E44" s="5">
        <f>E46</f>
        <v>3</v>
      </c>
    </row>
    <row r="45" spans="1:5" s="85" customFormat="1" ht="53.25" customHeight="1">
      <c r="A45" s="6" t="s">
        <v>206</v>
      </c>
      <c r="B45" s="91" t="s">
        <v>205</v>
      </c>
      <c r="C45" s="7" t="s">
        <v>207</v>
      </c>
      <c r="D45" s="20"/>
      <c r="E45" s="92">
        <f>E46</f>
        <v>3</v>
      </c>
    </row>
    <row r="46" spans="1:5" s="85" customFormat="1" ht="22.5" customHeight="1">
      <c r="A46" s="9" t="s">
        <v>208</v>
      </c>
      <c r="B46" s="94" t="s">
        <v>205</v>
      </c>
      <c r="C46" s="10" t="s">
        <v>207</v>
      </c>
      <c r="D46" s="22" t="s">
        <v>209</v>
      </c>
      <c r="E46" s="93">
        <v>3</v>
      </c>
    </row>
    <row r="47" spans="1:5" s="85" customFormat="1" ht="65.25" customHeight="1">
      <c r="A47" s="12" t="s">
        <v>56</v>
      </c>
      <c r="B47" s="14" t="s">
        <v>103</v>
      </c>
      <c r="C47" s="24" t="s">
        <v>15</v>
      </c>
      <c r="D47" s="14"/>
      <c r="E47" s="25">
        <f>E48</f>
        <v>187.5</v>
      </c>
    </row>
    <row r="48" spans="1:5" s="85" customFormat="1" ht="35.25" customHeight="1">
      <c r="A48" s="105" t="s">
        <v>104</v>
      </c>
      <c r="B48" s="106" t="s">
        <v>105</v>
      </c>
      <c r="C48" s="24"/>
      <c r="D48" s="13"/>
      <c r="E48" s="25">
        <f>E49+E52</f>
        <v>187.5</v>
      </c>
    </row>
    <row r="49" spans="1:5" s="85" customFormat="1" ht="66.75" customHeight="1">
      <c r="A49" s="3" t="s">
        <v>129</v>
      </c>
      <c r="B49" s="4" t="s">
        <v>127</v>
      </c>
      <c r="C49" s="4"/>
      <c r="D49" s="4"/>
      <c r="E49" s="5">
        <f>E50</f>
        <v>27.9</v>
      </c>
    </row>
    <row r="50" spans="1:5" s="85" customFormat="1" ht="31.5" customHeight="1">
      <c r="A50" s="6" t="s">
        <v>49</v>
      </c>
      <c r="B50" s="91" t="s">
        <v>127</v>
      </c>
      <c r="C50" s="7" t="s">
        <v>48</v>
      </c>
      <c r="D50" s="20"/>
      <c r="E50" s="92">
        <f>E51</f>
        <v>27.9</v>
      </c>
    </row>
    <row r="51" spans="1:5" s="85" customFormat="1" ht="23.25" customHeight="1">
      <c r="A51" s="9" t="s">
        <v>13</v>
      </c>
      <c r="B51" s="94" t="s">
        <v>127</v>
      </c>
      <c r="C51" s="10" t="s">
        <v>48</v>
      </c>
      <c r="D51" s="22" t="s">
        <v>12</v>
      </c>
      <c r="E51" s="93">
        <v>27.9</v>
      </c>
    </row>
    <row r="52" spans="1:5" s="85" customFormat="1" ht="60" customHeight="1">
      <c r="A52" s="3" t="s">
        <v>129</v>
      </c>
      <c r="B52" s="4" t="s">
        <v>128</v>
      </c>
      <c r="C52" s="4"/>
      <c r="D52" s="4"/>
      <c r="E52" s="95">
        <f>E53</f>
        <v>159.6</v>
      </c>
    </row>
    <row r="53" spans="1:5" s="85" customFormat="1" ht="34.5" customHeight="1">
      <c r="A53" s="6" t="s">
        <v>49</v>
      </c>
      <c r="B53" s="91" t="s">
        <v>127</v>
      </c>
      <c r="C53" s="7" t="s">
        <v>48</v>
      </c>
      <c r="D53" s="20"/>
      <c r="E53" s="92">
        <f>E54</f>
        <v>159.6</v>
      </c>
    </row>
    <row r="54" spans="1:5" s="85" customFormat="1" ht="23.25" customHeight="1">
      <c r="A54" s="9" t="s">
        <v>34</v>
      </c>
      <c r="B54" s="94" t="s">
        <v>127</v>
      </c>
      <c r="C54" s="10" t="s">
        <v>48</v>
      </c>
      <c r="D54" s="22" t="s">
        <v>35</v>
      </c>
      <c r="E54" s="93">
        <v>159.6</v>
      </c>
    </row>
    <row r="55" spans="1:5" s="85" customFormat="1" ht="66.75" customHeight="1">
      <c r="A55" s="12" t="s">
        <v>130</v>
      </c>
      <c r="B55" s="14" t="s">
        <v>131</v>
      </c>
      <c r="C55" s="24"/>
      <c r="D55" s="14"/>
      <c r="E55" s="25">
        <f>E56</f>
        <v>1110.8</v>
      </c>
    </row>
    <row r="56" spans="1:5" s="85" customFormat="1" ht="23.25" customHeight="1">
      <c r="A56" s="105" t="s">
        <v>132</v>
      </c>
      <c r="B56" s="106" t="s">
        <v>133</v>
      </c>
      <c r="C56" s="24"/>
      <c r="D56" s="13"/>
      <c r="E56" s="25">
        <f>E57</f>
        <v>1110.8</v>
      </c>
    </row>
    <row r="57" spans="1:5" s="85" customFormat="1" ht="69" customHeight="1">
      <c r="A57" s="3" t="s">
        <v>172</v>
      </c>
      <c r="B57" s="4" t="s">
        <v>170</v>
      </c>
      <c r="C57" s="4"/>
      <c r="D57" s="4"/>
      <c r="E57" s="95">
        <f>E60+E58</f>
        <v>1110.8</v>
      </c>
    </row>
    <row r="58" spans="1:5" s="85" customFormat="1" ht="28.5" customHeight="1">
      <c r="A58" s="6" t="s">
        <v>49</v>
      </c>
      <c r="B58" s="91" t="s">
        <v>171</v>
      </c>
      <c r="C58" s="7" t="s">
        <v>48</v>
      </c>
      <c r="D58" s="20"/>
      <c r="E58" s="92">
        <f>E59</f>
        <v>1110.8</v>
      </c>
    </row>
    <row r="59" spans="1:5" s="85" customFormat="1" ht="21.75" customHeight="1">
      <c r="A59" s="9" t="s">
        <v>34</v>
      </c>
      <c r="B59" s="94" t="s">
        <v>171</v>
      </c>
      <c r="C59" s="10" t="s">
        <v>48</v>
      </c>
      <c r="D59" s="22" t="s">
        <v>35</v>
      </c>
      <c r="E59" s="93">
        <f>82+1028.8</f>
        <v>1110.8</v>
      </c>
    </row>
    <row r="60" spans="1:5" s="85" customFormat="1" ht="35.25" customHeight="1">
      <c r="A60" s="6" t="s">
        <v>49</v>
      </c>
      <c r="B60" s="91" t="s">
        <v>171</v>
      </c>
      <c r="C60" s="7" t="s">
        <v>48</v>
      </c>
      <c r="D60" s="20"/>
      <c r="E60" s="92">
        <f>E61</f>
        <v>0</v>
      </c>
    </row>
    <row r="61" spans="1:5" s="85" customFormat="1" ht="23.25" customHeight="1">
      <c r="A61" s="9" t="s">
        <v>13</v>
      </c>
      <c r="B61" s="94" t="s">
        <v>171</v>
      </c>
      <c r="C61" s="10" t="s">
        <v>48</v>
      </c>
      <c r="D61" s="22" t="s">
        <v>12</v>
      </c>
      <c r="E61" s="93">
        <f>82+1028.8-1110.8</f>
        <v>0</v>
      </c>
    </row>
    <row r="62" spans="1:5" s="85" customFormat="1" ht="52.5" customHeight="1">
      <c r="A62" s="2" t="s">
        <v>57</v>
      </c>
      <c r="B62" s="14" t="s">
        <v>106</v>
      </c>
      <c r="C62" s="24" t="s">
        <v>15</v>
      </c>
      <c r="D62" s="14"/>
      <c r="E62" s="25">
        <f>E63+E68</f>
        <v>1339.8</v>
      </c>
    </row>
    <row r="63" spans="1:5" s="85" customFormat="1" ht="54.75" customHeight="1">
      <c r="A63" s="102" t="s">
        <v>107</v>
      </c>
      <c r="B63" s="110" t="s">
        <v>108</v>
      </c>
      <c r="C63" s="14" t="s">
        <v>15</v>
      </c>
      <c r="D63" s="14"/>
      <c r="E63" s="111">
        <f>E64</f>
        <v>1039.8</v>
      </c>
    </row>
    <row r="64" spans="1:5" s="85" customFormat="1" ht="36" customHeight="1">
      <c r="A64" s="99" t="s">
        <v>111</v>
      </c>
      <c r="B64" s="101" t="s">
        <v>110</v>
      </c>
      <c r="C64" s="97"/>
      <c r="D64" s="97"/>
      <c r="E64" s="98">
        <f>E65</f>
        <v>1039.8</v>
      </c>
    </row>
    <row r="65" spans="1:5" s="85" customFormat="1" ht="37.5" customHeight="1">
      <c r="A65" s="107" t="s">
        <v>168</v>
      </c>
      <c r="B65" s="32" t="s">
        <v>109</v>
      </c>
      <c r="C65" s="28"/>
      <c r="D65" s="28"/>
      <c r="E65" s="96">
        <f>E66</f>
        <v>1039.8</v>
      </c>
    </row>
    <row r="66" spans="1:5" s="85" customFormat="1" ht="39" customHeight="1">
      <c r="A66" s="6" t="s">
        <v>49</v>
      </c>
      <c r="B66" s="91" t="s">
        <v>109</v>
      </c>
      <c r="C66" s="7" t="s">
        <v>48</v>
      </c>
      <c r="D66" s="20"/>
      <c r="E66" s="92">
        <f>E67</f>
        <v>1039.8</v>
      </c>
    </row>
    <row r="67" spans="1:5" s="85" customFormat="1" ht="23.25" customHeight="1">
      <c r="A67" s="9" t="s">
        <v>34</v>
      </c>
      <c r="B67" s="94" t="s">
        <v>109</v>
      </c>
      <c r="C67" s="10" t="s">
        <v>48</v>
      </c>
      <c r="D67" s="22" t="s">
        <v>35</v>
      </c>
      <c r="E67" s="93">
        <v>1039.8</v>
      </c>
    </row>
    <row r="68" spans="1:5" s="85" customFormat="1" ht="73.5" customHeight="1">
      <c r="A68" s="102" t="s">
        <v>139</v>
      </c>
      <c r="B68" s="110" t="s">
        <v>137</v>
      </c>
      <c r="C68" s="14" t="s">
        <v>15</v>
      </c>
      <c r="D68" s="14"/>
      <c r="E68" s="111">
        <f>E69</f>
        <v>300</v>
      </c>
    </row>
    <row r="69" spans="1:5" s="85" customFormat="1" ht="33.75" customHeight="1">
      <c r="A69" s="99" t="s">
        <v>140</v>
      </c>
      <c r="B69" s="101" t="s">
        <v>138</v>
      </c>
      <c r="C69" s="97"/>
      <c r="D69" s="97"/>
      <c r="E69" s="98">
        <f>E70</f>
        <v>300</v>
      </c>
    </row>
    <row r="70" spans="1:5" s="85" customFormat="1" ht="33.75" customHeight="1">
      <c r="A70" s="107" t="s">
        <v>142</v>
      </c>
      <c r="B70" s="108" t="s">
        <v>141</v>
      </c>
      <c r="C70" s="100"/>
      <c r="D70" s="100"/>
      <c r="E70" s="109">
        <f>E71</f>
        <v>300</v>
      </c>
    </row>
    <row r="71" spans="1:5" s="85" customFormat="1" ht="33" customHeight="1">
      <c r="A71" s="6" t="s">
        <v>49</v>
      </c>
      <c r="B71" s="91" t="s">
        <v>141</v>
      </c>
      <c r="C71" s="7" t="s">
        <v>48</v>
      </c>
      <c r="D71" s="20"/>
      <c r="E71" s="92">
        <f>E72</f>
        <v>300</v>
      </c>
    </row>
    <row r="72" spans="1:5" s="85" customFormat="1" ht="23.25" customHeight="1">
      <c r="A72" s="9" t="s">
        <v>34</v>
      </c>
      <c r="B72" s="94" t="s">
        <v>141</v>
      </c>
      <c r="C72" s="10" t="s">
        <v>48</v>
      </c>
      <c r="D72" s="22" t="s">
        <v>35</v>
      </c>
      <c r="E72" s="93">
        <f>200+100</f>
        <v>300</v>
      </c>
    </row>
    <row r="73" spans="1:5" s="85" customFormat="1" ht="23.25" customHeight="1">
      <c r="A73" s="12" t="s">
        <v>39</v>
      </c>
      <c r="B73" s="14" t="s">
        <v>65</v>
      </c>
      <c r="C73" s="14" t="s">
        <v>15</v>
      </c>
      <c r="D73" s="14"/>
      <c r="E73" s="15">
        <f>E74+E78+E88+E94</f>
        <v>7612.900000000001</v>
      </c>
    </row>
    <row r="74" spans="1:5" s="85" customFormat="1" ht="35.25" customHeight="1">
      <c r="A74" s="84" t="s">
        <v>46</v>
      </c>
      <c r="B74" s="35" t="s">
        <v>66</v>
      </c>
      <c r="C74" s="14"/>
      <c r="D74" s="14"/>
      <c r="E74" s="15">
        <f>E75</f>
        <v>1032.8</v>
      </c>
    </row>
    <row r="75" spans="1:5" s="85" customFormat="1" ht="30.75" customHeight="1">
      <c r="A75" s="3" t="s">
        <v>156</v>
      </c>
      <c r="B75" s="4" t="s">
        <v>67</v>
      </c>
      <c r="C75" s="4"/>
      <c r="D75" s="4"/>
      <c r="E75" s="16">
        <f>E76</f>
        <v>1032.8</v>
      </c>
    </row>
    <row r="76" spans="1:5" s="85" customFormat="1" ht="38.25" customHeight="1">
      <c r="A76" s="19" t="s">
        <v>53</v>
      </c>
      <c r="B76" s="20" t="s">
        <v>67</v>
      </c>
      <c r="C76" s="20" t="s">
        <v>52</v>
      </c>
      <c r="D76" s="20"/>
      <c r="E76" s="21">
        <f>E77</f>
        <v>1032.8</v>
      </c>
    </row>
    <row r="77" spans="1:5" s="85" customFormat="1" ht="53.25" customHeight="1">
      <c r="A77" s="9" t="s">
        <v>10</v>
      </c>
      <c r="B77" s="22" t="s">
        <v>67</v>
      </c>
      <c r="C77" s="22" t="s">
        <v>52</v>
      </c>
      <c r="D77" s="22" t="s">
        <v>47</v>
      </c>
      <c r="E77" s="23">
        <v>1032.8</v>
      </c>
    </row>
    <row r="78" spans="1:5" s="85" customFormat="1" ht="37.5" customHeight="1">
      <c r="A78" s="34" t="s">
        <v>41</v>
      </c>
      <c r="B78" s="35" t="s">
        <v>68</v>
      </c>
      <c r="C78" s="35"/>
      <c r="D78" s="35"/>
      <c r="E78" s="39">
        <f>E79+E82+E85</f>
        <v>6491.5</v>
      </c>
    </row>
    <row r="79" spans="1:5" s="85" customFormat="1" ht="48" customHeight="1">
      <c r="A79" s="3" t="s">
        <v>157</v>
      </c>
      <c r="B79" s="4" t="s">
        <v>69</v>
      </c>
      <c r="C79" s="4"/>
      <c r="D79" s="4"/>
      <c r="E79" s="16">
        <f>E80</f>
        <v>4084.5</v>
      </c>
    </row>
    <row r="80" spans="1:5" s="85" customFormat="1" ht="38.25" customHeight="1">
      <c r="A80" s="19" t="s">
        <v>53</v>
      </c>
      <c r="B80" s="20" t="s">
        <v>69</v>
      </c>
      <c r="C80" s="20" t="s">
        <v>52</v>
      </c>
      <c r="D80" s="20"/>
      <c r="E80" s="21">
        <f>E81</f>
        <v>4084.5</v>
      </c>
    </row>
    <row r="81" spans="1:5" s="85" customFormat="1" ht="48.75" customHeight="1">
      <c r="A81" s="9" t="s">
        <v>10</v>
      </c>
      <c r="B81" s="22" t="s">
        <v>69</v>
      </c>
      <c r="C81" s="22" t="s">
        <v>52</v>
      </c>
      <c r="D81" s="22" t="s">
        <v>1</v>
      </c>
      <c r="E81" s="23">
        <v>4084.5</v>
      </c>
    </row>
    <row r="82" spans="1:5" s="85" customFormat="1" ht="35.25" customHeight="1">
      <c r="A82" s="3" t="s">
        <v>158</v>
      </c>
      <c r="B82" s="4" t="s">
        <v>70</v>
      </c>
      <c r="C82" s="4"/>
      <c r="D82" s="4"/>
      <c r="E82" s="16">
        <f>E83</f>
        <v>1892.9</v>
      </c>
    </row>
    <row r="83" spans="1:5" s="85" customFormat="1" ht="30.75" customHeight="1">
      <c r="A83" s="19" t="s">
        <v>53</v>
      </c>
      <c r="B83" s="20" t="s">
        <v>70</v>
      </c>
      <c r="C83" s="20" t="s">
        <v>52</v>
      </c>
      <c r="D83" s="20"/>
      <c r="E83" s="21">
        <f>E84</f>
        <v>1892.9</v>
      </c>
    </row>
    <row r="84" spans="1:5" s="85" customFormat="1" ht="53.25" customHeight="1">
      <c r="A84" s="9" t="s">
        <v>10</v>
      </c>
      <c r="B84" s="22" t="s">
        <v>70</v>
      </c>
      <c r="C84" s="22" t="s">
        <v>52</v>
      </c>
      <c r="D84" s="22" t="s">
        <v>1</v>
      </c>
      <c r="E84" s="23">
        <v>1892.9</v>
      </c>
    </row>
    <row r="85" spans="1:5" s="85" customFormat="1" ht="30" customHeight="1">
      <c r="A85" s="3" t="s">
        <v>159</v>
      </c>
      <c r="B85" s="4" t="s">
        <v>71</v>
      </c>
      <c r="C85" s="4"/>
      <c r="D85" s="4"/>
      <c r="E85" s="16">
        <f>E86</f>
        <v>514.1</v>
      </c>
    </row>
    <row r="86" spans="1:5" s="85" customFormat="1" ht="33" customHeight="1">
      <c r="A86" s="36" t="s">
        <v>49</v>
      </c>
      <c r="B86" s="37" t="s">
        <v>71</v>
      </c>
      <c r="C86" s="37" t="s">
        <v>48</v>
      </c>
      <c r="D86" s="37"/>
      <c r="E86" s="38">
        <f>E87</f>
        <v>514.1</v>
      </c>
    </row>
    <row r="87" spans="1:5" s="85" customFormat="1" ht="52.5" customHeight="1">
      <c r="A87" s="9" t="s">
        <v>10</v>
      </c>
      <c r="B87" s="40" t="s">
        <v>71</v>
      </c>
      <c r="C87" s="40" t="s">
        <v>48</v>
      </c>
      <c r="D87" s="40" t="s">
        <v>1</v>
      </c>
      <c r="E87" s="41">
        <v>514.1</v>
      </c>
    </row>
    <row r="88" spans="1:5" s="85" customFormat="1" ht="48" customHeight="1">
      <c r="A88" s="34" t="s">
        <v>195</v>
      </c>
      <c r="B88" s="35" t="s">
        <v>160</v>
      </c>
      <c r="C88" s="35"/>
      <c r="D88" s="35"/>
      <c r="E88" s="39">
        <f>E89</f>
        <v>85.10000000000001</v>
      </c>
    </row>
    <row r="89" spans="1:5" s="85" customFormat="1" ht="33" customHeight="1">
      <c r="A89" s="3" t="s">
        <v>157</v>
      </c>
      <c r="B89" s="4" t="s">
        <v>161</v>
      </c>
      <c r="C89" s="4"/>
      <c r="D89" s="4"/>
      <c r="E89" s="16">
        <f>E90+E92</f>
        <v>85.10000000000001</v>
      </c>
    </row>
    <row r="90" spans="1:5" s="85" customFormat="1" ht="48" customHeight="1">
      <c r="A90" s="19" t="s">
        <v>53</v>
      </c>
      <c r="B90" s="20" t="s">
        <v>161</v>
      </c>
      <c r="C90" s="20" t="s">
        <v>52</v>
      </c>
      <c r="D90" s="20"/>
      <c r="E90" s="21">
        <f>E91</f>
        <v>77.4</v>
      </c>
    </row>
    <row r="91" spans="1:5" s="85" customFormat="1" ht="48" customHeight="1">
      <c r="A91" s="9" t="s">
        <v>10</v>
      </c>
      <c r="B91" s="22" t="s">
        <v>161</v>
      </c>
      <c r="C91" s="22" t="s">
        <v>52</v>
      </c>
      <c r="D91" s="22" t="s">
        <v>1</v>
      </c>
      <c r="E91" s="23">
        <v>77.4</v>
      </c>
    </row>
    <row r="92" spans="1:5" s="85" customFormat="1" ht="36.75" customHeight="1">
      <c r="A92" s="19" t="s">
        <v>49</v>
      </c>
      <c r="B92" s="20" t="s">
        <v>161</v>
      </c>
      <c r="C92" s="20" t="s">
        <v>48</v>
      </c>
      <c r="D92" s="20"/>
      <c r="E92" s="21">
        <f>E93</f>
        <v>7.7</v>
      </c>
    </row>
    <row r="93" spans="1:5" s="85" customFormat="1" ht="48" customHeight="1">
      <c r="A93" s="9" t="s">
        <v>10</v>
      </c>
      <c r="B93" s="22" t="s">
        <v>161</v>
      </c>
      <c r="C93" s="22" t="s">
        <v>48</v>
      </c>
      <c r="D93" s="22" t="s">
        <v>1</v>
      </c>
      <c r="E93" s="23">
        <v>7.7</v>
      </c>
    </row>
    <row r="94" spans="1:5" s="85" customFormat="1" ht="48" customHeight="1">
      <c r="A94" s="126" t="s">
        <v>196</v>
      </c>
      <c r="B94" s="127" t="s">
        <v>197</v>
      </c>
      <c r="C94" s="40"/>
      <c r="D94" s="127"/>
      <c r="E94" s="128">
        <f>E95</f>
        <v>3.5</v>
      </c>
    </row>
    <row r="95" spans="1:5" s="85" customFormat="1" ht="30" customHeight="1">
      <c r="A95" s="43" t="s">
        <v>198</v>
      </c>
      <c r="B95" s="4" t="s">
        <v>199</v>
      </c>
      <c r="C95" s="4"/>
      <c r="D95" s="4"/>
      <c r="E95" s="44">
        <f>E96</f>
        <v>3.5</v>
      </c>
    </row>
    <row r="96" spans="1:5" s="85" customFormat="1" ht="48" customHeight="1">
      <c r="A96" s="19" t="s">
        <v>49</v>
      </c>
      <c r="B96" s="20" t="s">
        <v>199</v>
      </c>
      <c r="C96" s="20" t="s">
        <v>48</v>
      </c>
      <c r="D96" s="20"/>
      <c r="E96" s="45">
        <f>E97</f>
        <v>3.5</v>
      </c>
    </row>
    <row r="97" spans="1:5" s="85" customFormat="1" ht="48" customHeight="1">
      <c r="A97" s="9" t="s">
        <v>10</v>
      </c>
      <c r="B97" s="22" t="s">
        <v>199</v>
      </c>
      <c r="C97" s="22" t="s">
        <v>48</v>
      </c>
      <c r="D97" s="22" t="s">
        <v>1</v>
      </c>
      <c r="E97" s="42">
        <v>3.5</v>
      </c>
    </row>
    <row r="98" spans="1:5" s="85" customFormat="1" ht="51" customHeight="1">
      <c r="A98" s="12" t="s">
        <v>124</v>
      </c>
      <c r="B98" s="14" t="s">
        <v>121</v>
      </c>
      <c r="C98" s="14"/>
      <c r="D98" s="14"/>
      <c r="E98" s="111">
        <f>E99</f>
        <v>21.6</v>
      </c>
    </row>
    <row r="99" spans="1:5" s="85" customFormat="1" ht="33.75" customHeight="1">
      <c r="A99" s="112" t="s">
        <v>123</v>
      </c>
      <c r="B99" s="114" t="s">
        <v>122</v>
      </c>
      <c r="C99" s="115"/>
      <c r="D99" s="115"/>
      <c r="E99" s="117">
        <f>E100</f>
        <v>21.6</v>
      </c>
    </row>
    <row r="100" spans="1:5" s="85" customFormat="1" ht="45.75" customHeight="1">
      <c r="A100" s="3" t="s">
        <v>218</v>
      </c>
      <c r="B100" s="4" t="s">
        <v>134</v>
      </c>
      <c r="C100" s="4"/>
      <c r="D100" s="4"/>
      <c r="E100" s="5">
        <f>E101</f>
        <v>21.6</v>
      </c>
    </row>
    <row r="101" spans="1:5" s="85" customFormat="1" ht="34.5" customHeight="1">
      <c r="A101" s="6" t="s">
        <v>49</v>
      </c>
      <c r="B101" s="7" t="s">
        <v>134</v>
      </c>
      <c r="C101" s="7" t="s">
        <v>48</v>
      </c>
      <c r="D101" s="7"/>
      <c r="E101" s="8">
        <f>E102</f>
        <v>21.6</v>
      </c>
    </row>
    <row r="102" spans="1:5" s="85" customFormat="1" ht="18" customHeight="1">
      <c r="A102" s="9" t="s">
        <v>13</v>
      </c>
      <c r="B102" s="10" t="s">
        <v>134</v>
      </c>
      <c r="C102" s="10" t="s">
        <v>48</v>
      </c>
      <c r="D102" s="10" t="s">
        <v>12</v>
      </c>
      <c r="E102" s="11">
        <v>21.6</v>
      </c>
    </row>
    <row r="103" spans="1:5" s="85" customFormat="1" ht="67.5" customHeight="1">
      <c r="A103" s="12" t="s">
        <v>146</v>
      </c>
      <c r="B103" s="14" t="s">
        <v>144</v>
      </c>
      <c r="C103" s="14"/>
      <c r="D103" s="14"/>
      <c r="E103" s="111">
        <f>E104</f>
        <v>7601.7</v>
      </c>
    </row>
    <row r="104" spans="1:5" s="85" customFormat="1" ht="34.5" customHeight="1">
      <c r="A104" s="112" t="s">
        <v>147</v>
      </c>
      <c r="B104" s="114" t="s">
        <v>145</v>
      </c>
      <c r="C104" s="115"/>
      <c r="D104" s="115"/>
      <c r="E104" s="117">
        <f>E105+E108+E111</f>
        <v>7601.7</v>
      </c>
    </row>
    <row r="105" spans="1:5" s="85" customFormat="1" ht="23.25" customHeight="1">
      <c r="A105" s="3" t="s">
        <v>98</v>
      </c>
      <c r="B105" s="4" t="s">
        <v>148</v>
      </c>
      <c r="C105" s="4"/>
      <c r="D105" s="4"/>
      <c r="E105" s="5">
        <f>E106</f>
        <v>6707</v>
      </c>
    </row>
    <row r="106" spans="1:5" s="85" customFormat="1" ht="30">
      <c r="A106" s="6" t="s">
        <v>49</v>
      </c>
      <c r="B106" s="7" t="s">
        <v>148</v>
      </c>
      <c r="C106" s="7" t="s">
        <v>48</v>
      </c>
      <c r="D106" s="7"/>
      <c r="E106" s="8">
        <f>E107</f>
        <v>6707</v>
      </c>
    </row>
    <row r="107" spans="1:5" s="85" customFormat="1" ht="34.5" customHeight="1">
      <c r="A107" s="9" t="s">
        <v>13</v>
      </c>
      <c r="B107" s="10" t="s">
        <v>148</v>
      </c>
      <c r="C107" s="10" t="s">
        <v>48</v>
      </c>
      <c r="D107" s="10" t="s">
        <v>12</v>
      </c>
      <c r="E107" s="11">
        <f>6439.9+267.1</f>
        <v>6707</v>
      </c>
    </row>
    <row r="108" spans="1:5" s="85" customFormat="1" ht="51.75" customHeight="1">
      <c r="A108" s="3" t="s">
        <v>185</v>
      </c>
      <c r="B108" s="4" t="s">
        <v>169</v>
      </c>
      <c r="C108" s="4"/>
      <c r="D108" s="4"/>
      <c r="E108" s="5">
        <f>E109</f>
        <v>645.9</v>
      </c>
    </row>
    <row r="109" spans="1:5" s="85" customFormat="1" ht="34.5" customHeight="1">
      <c r="A109" s="6" t="s">
        <v>49</v>
      </c>
      <c r="B109" s="7" t="s">
        <v>169</v>
      </c>
      <c r="C109" s="7" t="s">
        <v>48</v>
      </c>
      <c r="D109" s="7"/>
      <c r="E109" s="8">
        <f>E110</f>
        <v>645.9</v>
      </c>
    </row>
    <row r="110" spans="1:5" s="85" customFormat="1" ht="34.5" customHeight="1">
      <c r="A110" s="9" t="s">
        <v>13</v>
      </c>
      <c r="B110" s="10" t="s">
        <v>169</v>
      </c>
      <c r="C110" s="10" t="s">
        <v>48</v>
      </c>
      <c r="D110" s="10" t="s">
        <v>12</v>
      </c>
      <c r="E110" s="11">
        <v>645.9</v>
      </c>
    </row>
    <row r="111" spans="1:5" s="85" customFormat="1" ht="22.5" customHeight="1">
      <c r="A111" s="3" t="s">
        <v>217</v>
      </c>
      <c r="B111" s="4" t="s">
        <v>216</v>
      </c>
      <c r="C111" s="4"/>
      <c r="D111" s="4"/>
      <c r="E111" s="5">
        <f>E112</f>
        <v>248.8</v>
      </c>
    </row>
    <row r="112" spans="1:5" s="85" customFormat="1" ht="34.5" customHeight="1">
      <c r="A112" s="6" t="s">
        <v>49</v>
      </c>
      <c r="B112" s="7" t="s">
        <v>216</v>
      </c>
      <c r="C112" s="7" t="s">
        <v>48</v>
      </c>
      <c r="D112" s="7"/>
      <c r="E112" s="8">
        <f>E113</f>
        <v>248.8</v>
      </c>
    </row>
    <row r="113" spans="1:5" s="85" customFormat="1" ht="34.5" customHeight="1">
      <c r="A113" s="9" t="s">
        <v>13</v>
      </c>
      <c r="B113" s="10" t="s">
        <v>216</v>
      </c>
      <c r="C113" s="10" t="s">
        <v>48</v>
      </c>
      <c r="D113" s="10" t="s">
        <v>12</v>
      </c>
      <c r="E113" s="11">
        <v>248.8</v>
      </c>
    </row>
    <row r="114" spans="1:5" s="85" customFormat="1" ht="15.75">
      <c r="A114" s="104" t="s">
        <v>74</v>
      </c>
      <c r="B114" s="14" t="s">
        <v>72</v>
      </c>
      <c r="C114" s="40"/>
      <c r="D114" s="40"/>
      <c r="E114" s="103">
        <f>E115</f>
        <v>8798.499999999998</v>
      </c>
    </row>
    <row r="115" spans="1:5" s="85" customFormat="1" ht="15.75">
      <c r="A115" s="12" t="s">
        <v>42</v>
      </c>
      <c r="B115" s="14" t="s">
        <v>73</v>
      </c>
      <c r="C115" s="14"/>
      <c r="D115" s="14"/>
      <c r="E115" s="46">
        <f>E116+E122+E125+E131+E137+E140+E162+E165+E168+E171+E174+E177+E156+E180+E146+E151+E128+E159+E134+E119+E143</f>
        <v>8798.499999999998</v>
      </c>
    </row>
    <row r="116" spans="1:5" s="85" customFormat="1" ht="15">
      <c r="A116" s="26" t="s">
        <v>99</v>
      </c>
      <c r="B116" s="4" t="s">
        <v>100</v>
      </c>
      <c r="C116" s="4"/>
      <c r="D116" s="4"/>
      <c r="E116" s="47">
        <f>E117</f>
        <v>650</v>
      </c>
    </row>
    <row r="117" spans="1:5" s="85" customFormat="1" ht="30">
      <c r="A117" s="48" t="s">
        <v>55</v>
      </c>
      <c r="B117" s="49" t="s">
        <v>100</v>
      </c>
      <c r="C117" s="20" t="s">
        <v>54</v>
      </c>
      <c r="D117" s="49"/>
      <c r="E117" s="50">
        <f>E118</f>
        <v>650</v>
      </c>
    </row>
    <row r="118" spans="1:5" s="85" customFormat="1" ht="15">
      <c r="A118" s="51" t="s">
        <v>22</v>
      </c>
      <c r="B118" s="52" t="s">
        <v>100</v>
      </c>
      <c r="C118" s="22" t="s">
        <v>54</v>
      </c>
      <c r="D118" s="52" t="s">
        <v>23</v>
      </c>
      <c r="E118" s="53">
        <v>650</v>
      </c>
    </row>
    <row r="119" spans="1:5" s="85" customFormat="1" ht="30">
      <c r="A119" s="130" t="s">
        <v>211</v>
      </c>
      <c r="B119" s="4" t="s">
        <v>210</v>
      </c>
      <c r="C119" s="4"/>
      <c r="D119" s="4"/>
      <c r="E119" s="16">
        <f>E120</f>
        <v>2370.8</v>
      </c>
    </row>
    <row r="120" spans="1:5" s="85" customFormat="1" ht="45">
      <c r="A120" s="129" t="s">
        <v>206</v>
      </c>
      <c r="B120" s="20" t="s">
        <v>210</v>
      </c>
      <c r="C120" s="20" t="s">
        <v>207</v>
      </c>
      <c r="D120" s="20"/>
      <c r="E120" s="45">
        <f>E121</f>
        <v>2370.8</v>
      </c>
    </row>
    <row r="121" spans="1:5" s="85" customFormat="1" ht="15">
      <c r="A121" s="9" t="s">
        <v>6</v>
      </c>
      <c r="B121" s="22" t="s">
        <v>210</v>
      </c>
      <c r="C121" s="22" t="s">
        <v>207</v>
      </c>
      <c r="D121" s="22" t="s">
        <v>7</v>
      </c>
      <c r="E121" s="42">
        <v>2370.8</v>
      </c>
    </row>
    <row r="122" spans="1:5" s="85" customFormat="1" ht="15">
      <c r="A122" s="3" t="s">
        <v>101</v>
      </c>
      <c r="B122" s="4" t="s">
        <v>102</v>
      </c>
      <c r="C122" s="4"/>
      <c r="D122" s="4"/>
      <c r="E122" s="47">
        <f>E123</f>
        <v>100</v>
      </c>
    </row>
    <row r="123" spans="1:5" s="85" customFormat="1" ht="15">
      <c r="A123" s="19" t="s">
        <v>33</v>
      </c>
      <c r="B123" s="20" t="s">
        <v>102</v>
      </c>
      <c r="C123" s="20" t="s">
        <v>43</v>
      </c>
      <c r="D123" s="20"/>
      <c r="E123" s="50">
        <f>E124</f>
        <v>100</v>
      </c>
    </row>
    <row r="124" spans="1:5" s="85" customFormat="1" ht="15">
      <c r="A124" s="9" t="s">
        <v>26</v>
      </c>
      <c r="B124" s="22" t="s">
        <v>102</v>
      </c>
      <c r="C124" s="22" t="s">
        <v>43</v>
      </c>
      <c r="D124" s="22" t="s">
        <v>27</v>
      </c>
      <c r="E124" s="53">
        <v>100</v>
      </c>
    </row>
    <row r="125" spans="1:5" s="85" customFormat="1" ht="15">
      <c r="A125" s="3" t="s">
        <v>90</v>
      </c>
      <c r="B125" s="4" t="s">
        <v>91</v>
      </c>
      <c r="C125" s="4"/>
      <c r="D125" s="4"/>
      <c r="E125" s="16">
        <f>E126</f>
        <v>0</v>
      </c>
    </row>
    <row r="126" spans="1:5" s="85" customFormat="1" ht="15">
      <c r="A126" s="48" t="s">
        <v>37</v>
      </c>
      <c r="B126" s="20" t="s">
        <v>91</v>
      </c>
      <c r="C126" s="20" t="s">
        <v>38</v>
      </c>
      <c r="D126" s="20"/>
      <c r="E126" s="21">
        <f>E127</f>
        <v>0</v>
      </c>
    </row>
    <row r="127" spans="1:5" s="85" customFormat="1" ht="15">
      <c r="A127" s="9" t="s">
        <v>36</v>
      </c>
      <c r="B127" s="22" t="s">
        <v>91</v>
      </c>
      <c r="C127" s="22" t="s">
        <v>38</v>
      </c>
      <c r="D127" s="22" t="s">
        <v>11</v>
      </c>
      <c r="E127" s="23">
        <f>100-100</f>
        <v>0</v>
      </c>
    </row>
    <row r="128" spans="1:5" s="85" customFormat="1" ht="30" hidden="1">
      <c r="A128" s="26" t="s">
        <v>165</v>
      </c>
      <c r="B128" s="4" t="s">
        <v>153</v>
      </c>
      <c r="C128" s="4"/>
      <c r="D128" s="4"/>
      <c r="E128" s="16">
        <f>E129</f>
        <v>0</v>
      </c>
    </row>
    <row r="129" spans="1:5" s="85" customFormat="1" ht="15" hidden="1">
      <c r="A129" s="19" t="s">
        <v>155</v>
      </c>
      <c r="B129" s="20" t="s">
        <v>153</v>
      </c>
      <c r="C129" s="20" t="s">
        <v>154</v>
      </c>
      <c r="D129" s="20"/>
      <c r="E129" s="21">
        <f>E130</f>
        <v>0</v>
      </c>
    </row>
    <row r="130" spans="1:5" s="85" customFormat="1" ht="15" hidden="1">
      <c r="A130" s="9" t="s">
        <v>2</v>
      </c>
      <c r="B130" s="22" t="s">
        <v>153</v>
      </c>
      <c r="C130" s="22" t="s">
        <v>154</v>
      </c>
      <c r="D130" s="22" t="s">
        <v>25</v>
      </c>
      <c r="E130" s="23">
        <v>0</v>
      </c>
    </row>
    <row r="131" spans="1:5" s="85" customFormat="1" ht="15">
      <c r="A131" s="26" t="s">
        <v>92</v>
      </c>
      <c r="B131" s="4" t="s">
        <v>93</v>
      </c>
      <c r="C131" s="4"/>
      <c r="D131" s="4"/>
      <c r="E131" s="16">
        <f>E132</f>
        <v>30.5</v>
      </c>
    </row>
    <row r="132" spans="1:5" s="85" customFormat="1" ht="30">
      <c r="A132" s="19" t="s">
        <v>49</v>
      </c>
      <c r="B132" s="20" t="s">
        <v>93</v>
      </c>
      <c r="C132" s="20" t="s">
        <v>48</v>
      </c>
      <c r="D132" s="20"/>
      <c r="E132" s="21">
        <f>E133</f>
        <v>30.5</v>
      </c>
    </row>
    <row r="133" spans="1:5" s="85" customFormat="1" ht="15">
      <c r="A133" s="9" t="s">
        <v>2</v>
      </c>
      <c r="B133" s="22" t="s">
        <v>93</v>
      </c>
      <c r="C133" s="22" t="s">
        <v>48</v>
      </c>
      <c r="D133" s="22" t="s">
        <v>25</v>
      </c>
      <c r="E133" s="23">
        <v>30.5</v>
      </c>
    </row>
    <row r="134" spans="1:5" s="85" customFormat="1" ht="30">
      <c r="A134" s="118" t="s">
        <v>177</v>
      </c>
      <c r="B134" s="4" t="s">
        <v>174</v>
      </c>
      <c r="C134" s="4"/>
      <c r="D134" s="4"/>
      <c r="E134" s="16">
        <f>E135</f>
        <v>715.9</v>
      </c>
    </row>
    <row r="135" spans="1:5" s="85" customFormat="1" ht="15">
      <c r="A135" s="119" t="s">
        <v>178</v>
      </c>
      <c r="B135" s="20" t="s">
        <v>174</v>
      </c>
      <c r="C135" s="20" t="s">
        <v>175</v>
      </c>
      <c r="D135" s="20"/>
      <c r="E135" s="21">
        <f>E136</f>
        <v>715.9</v>
      </c>
    </row>
    <row r="136" spans="1:5" s="85" customFormat="1" ht="15">
      <c r="A136" s="9" t="s">
        <v>179</v>
      </c>
      <c r="B136" s="22" t="s">
        <v>174</v>
      </c>
      <c r="C136" s="22" t="s">
        <v>175</v>
      </c>
      <c r="D136" s="22" t="s">
        <v>176</v>
      </c>
      <c r="E136" s="23">
        <v>715.9</v>
      </c>
    </row>
    <row r="137" spans="1:5" s="85" customFormat="1" ht="30">
      <c r="A137" s="3" t="s">
        <v>94</v>
      </c>
      <c r="B137" s="4" t="s">
        <v>95</v>
      </c>
      <c r="C137" s="4"/>
      <c r="D137" s="4"/>
      <c r="E137" s="5">
        <f>E138</f>
        <v>1140.8</v>
      </c>
    </row>
    <row r="138" spans="1:5" s="85" customFormat="1" ht="30">
      <c r="A138" s="19" t="s">
        <v>49</v>
      </c>
      <c r="B138" s="20" t="s">
        <v>95</v>
      </c>
      <c r="C138" s="20" t="s">
        <v>48</v>
      </c>
      <c r="D138" s="20"/>
      <c r="E138" s="8">
        <f>E139</f>
        <v>1140.8</v>
      </c>
    </row>
    <row r="139" spans="1:5" s="85" customFormat="1" ht="15">
      <c r="A139" s="9" t="s">
        <v>34</v>
      </c>
      <c r="B139" s="22" t="s">
        <v>95</v>
      </c>
      <c r="C139" s="22" t="s">
        <v>48</v>
      </c>
      <c r="D139" s="22" t="s">
        <v>35</v>
      </c>
      <c r="E139" s="11">
        <v>1140.8</v>
      </c>
    </row>
    <row r="140" spans="1:5" s="85" customFormat="1" ht="15">
      <c r="A140" s="26" t="s">
        <v>96</v>
      </c>
      <c r="B140" s="4" t="s">
        <v>97</v>
      </c>
      <c r="C140" s="4"/>
      <c r="D140" s="4"/>
      <c r="E140" s="16">
        <f>E141</f>
        <v>292.6</v>
      </c>
    </row>
    <row r="141" spans="1:5" s="85" customFormat="1" ht="30">
      <c r="A141" s="19" t="s">
        <v>49</v>
      </c>
      <c r="B141" s="20" t="s">
        <v>97</v>
      </c>
      <c r="C141" s="20" t="s">
        <v>48</v>
      </c>
      <c r="D141" s="20"/>
      <c r="E141" s="45">
        <f>E142</f>
        <v>292.6</v>
      </c>
    </row>
    <row r="142" spans="1:5" s="85" customFormat="1" ht="15">
      <c r="A142" s="9" t="s">
        <v>4</v>
      </c>
      <c r="B142" s="22" t="s">
        <v>97</v>
      </c>
      <c r="C142" s="22" t="s">
        <v>48</v>
      </c>
      <c r="D142" s="22" t="s">
        <v>5</v>
      </c>
      <c r="E142" s="42">
        <v>292.6</v>
      </c>
    </row>
    <row r="143" spans="1:5" s="85" customFormat="1" ht="30">
      <c r="A143" s="3" t="s">
        <v>213</v>
      </c>
      <c r="B143" s="55" t="s">
        <v>212</v>
      </c>
      <c r="C143" s="4"/>
      <c r="D143" s="4"/>
      <c r="E143" s="44">
        <f>E144</f>
        <v>87.9</v>
      </c>
    </row>
    <row r="144" spans="1:5" s="85" customFormat="1" ht="30">
      <c r="A144" s="19" t="s">
        <v>49</v>
      </c>
      <c r="B144" s="20" t="s">
        <v>212</v>
      </c>
      <c r="C144" s="20" t="s">
        <v>48</v>
      </c>
      <c r="D144" s="20"/>
      <c r="E144" s="45">
        <f>E145</f>
        <v>87.9</v>
      </c>
    </row>
    <row r="145" spans="1:5" s="85" customFormat="1" ht="15">
      <c r="A145" s="9" t="s">
        <v>6</v>
      </c>
      <c r="B145" s="22" t="s">
        <v>212</v>
      </c>
      <c r="C145" s="22" t="s">
        <v>48</v>
      </c>
      <c r="D145" s="22" t="s">
        <v>7</v>
      </c>
      <c r="E145" s="42">
        <v>87.9</v>
      </c>
    </row>
    <row r="146" spans="1:5" s="85" customFormat="1" ht="15">
      <c r="A146" s="3" t="s">
        <v>126</v>
      </c>
      <c r="B146" s="55" t="s">
        <v>125</v>
      </c>
      <c r="C146" s="4"/>
      <c r="D146" s="4"/>
      <c r="E146" s="44">
        <f>E149+E147</f>
        <v>1840.3</v>
      </c>
    </row>
    <row r="147" spans="1:5" s="85" customFormat="1" ht="30">
      <c r="A147" s="19" t="s">
        <v>49</v>
      </c>
      <c r="B147" s="20" t="s">
        <v>125</v>
      </c>
      <c r="C147" s="20" t="s">
        <v>48</v>
      </c>
      <c r="D147" s="20"/>
      <c r="E147" s="45">
        <f>E148</f>
        <v>100</v>
      </c>
    </row>
    <row r="148" spans="1:5" s="85" customFormat="1" ht="15">
      <c r="A148" s="9" t="s">
        <v>6</v>
      </c>
      <c r="B148" s="22" t="s">
        <v>125</v>
      </c>
      <c r="C148" s="22" t="s">
        <v>48</v>
      </c>
      <c r="D148" s="22" t="s">
        <v>7</v>
      </c>
      <c r="E148" s="42">
        <v>100</v>
      </c>
    </row>
    <row r="149" spans="1:5" s="85" customFormat="1" ht="15">
      <c r="A149" s="19" t="s">
        <v>51</v>
      </c>
      <c r="B149" s="20" t="s">
        <v>125</v>
      </c>
      <c r="C149" s="20" t="s">
        <v>50</v>
      </c>
      <c r="D149" s="20"/>
      <c r="E149" s="45">
        <f>E150</f>
        <v>1740.3</v>
      </c>
    </row>
    <row r="150" spans="1:5" s="85" customFormat="1" ht="15">
      <c r="A150" s="9" t="s">
        <v>6</v>
      </c>
      <c r="B150" s="22" t="s">
        <v>125</v>
      </c>
      <c r="C150" s="22" t="s">
        <v>50</v>
      </c>
      <c r="D150" s="22" t="s">
        <v>7</v>
      </c>
      <c r="E150" s="42">
        <f>1222+518.3</f>
        <v>1740.3</v>
      </c>
    </row>
    <row r="151" spans="1:5" s="85" customFormat="1" ht="30">
      <c r="A151" s="54" t="s">
        <v>152</v>
      </c>
      <c r="B151" s="32" t="s">
        <v>149</v>
      </c>
      <c r="C151" s="31"/>
      <c r="D151" s="32"/>
      <c r="E151" s="33">
        <f>E154+E152</f>
        <v>278.29999999999995</v>
      </c>
    </row>
    <row r="152" spans="1:5" s="85" customFormat="1" ht="30">
      <c r="A152" s="6" t="s">
        <v>53</v>
      </c>
      <c r="B152" s="20" t="s">
        <v>149</v>
      </c>
      <c r="C152" s="20" t="s">
        <v>52</v>
      </c>
      <c r="D152" s="20"/>
      <c r="E152" s="8">
        <f>E153</f>
        <v>209.29999999999998</v>
      </c>
    </row>
    <row r="153" spans="1:5" s="85" customFormat="1" ht="15">
      <c r="A153" s="9" t="s">
        <v>151</v>
      </c>
      <c r="B153" s="22" t="s">
        <v>149</v>
      </c>
      <c r="C153" s="22" t="s">
        <v>52</v>
      </c>
      <c r="D153" s="22" t="s">
        <v>150</v>
      </c>
      <c r="E153" s="11">
        <f>188.1+21.2</f>
        <v>209.29999999999998</v>
      </c>
    </row>
    <row r="154" spans="1:5" s="85" customFormat="1" ht="30">
      <c r="A154" s="6" t="s">
        <v>40</v>
      </c>
      <c r="B154" s="20" t="s">
        <v>149</v>
      </c>
      <c r="C154" s="20" t="s">
        <v>48</v>
      </c>
      <c r="D154" s="20"/>
      <c r="E154" s="8">
        <f>E155</f>
        <v>69</v>
      </c>
    </row>
    <row r="155" spans="1:5" s="85" customFormat="1" ht="15">
      <c r="A155" s="9" t="s">
        <v>151</v>
      </c>
      <c r="B155" s="22" t="s">
        <v>149</v>
      </c>
      <c r="C155" s="22" t="s">
        <v>48</v>
      </c>
      <c r="D155" s="22" t="s">
        <v>150</v>
      </c>
      <c r="E155" s="11">
        <v>69</v>
      </c>
    </row>
    <row r="156" spans="1:5" s="85" customFormat="1" ht="30">
      <c r="A156" s="54" t="s">
        <v>83</v>
      </c>
      <c r="B156" s="32" t="s">
        <v>84</v>
      </c>
      <c r="C156" s="31"/>
      <c r="D156" s="32"/>
      <c r="E156" s="33">
        <f>E157</f>
        <v>202.1</v>
      </c>
    </row>
    <row r="157" spans="1:5" s="85" customFormat="1" ht="30">
      <c r="A157" s="6" t="s">
        <v>40</v>
      </c>
      <c r="B157" s="20" t="s">
        <v>84</v>
      </c>
      <c r="C157" s="20" t="s">
        <v>48</v>
      </c>
      <c r="D157" s="20"/>
      <c r="E157" s="8">
        <f>E158</f>
        <v>202.1</v>
      </c>
    </row>
    <row r="158" spans="1:5" s="85" customFormat="1" ht="15">
      <c r="A158" s="9" t="s">
        <v>34</v>
      </c>
      <c r="B158" s="22" t="s">
        <v>84</v>
      </c>
      <c r="C158" s="22" t="s">
        <v>48</v>
      </c>
      <c r="D158" s="22" t="s">
        <v>35</v>
      </c>
      <c r="E158" s="11">
        <v>202.1</v>
      </c>
    </row>
    <row r="159" spans="1:5" s="85" customFormat="1" ht="45">
      <c r="A159" s="54" t="s">
        <v>167</v>
      </c>
      <c r="B159" s="32" t="s">
        <v>166</v>
      </c>
      <c r="C159" s="31"/>
      <c r="D159" s="32"/>
      <c r="E159" s="33">
        <f>E160</f>
        <v>590</v>
      </c>
    </row>
    <row r="160" spans="1:5" s="85" customFormat="1" ht="30">
      <c r="A160" s="6" t="s">
        <v>40</v>
      </c>
      <c r="B160" s="20" t="s">
        <v>166</v>
      </c>
      <c r="C160" s="20" t="s">
        <v>48</v>
      </c>
      <c r="D160" s="20"/>
      <c r="E160" s="8">
        <f>E161</f>
        <v>590</v>
      </c>
    </row>
    <row r="161" spans="1:5" s="85" customFormat="1" ht="30">
      <c r="A161" s="9" t="s">
        <v>136</v>
      </c>
      <c r="B161" s="22" t="s">
        <v>166</v>
      </c>
      <c r="C161" s="22" t="s">
        <v>48</v>
      </c>
      <c r="D161" s="22" t="s">
        <v>3</v>
      </c>
      <c r="E161" s="11">
        <v>590</v>
      </c>
    </row>
    <row r="162" spans="1:5" s="85" customFormat="1" ht="30">
      <c r="A162" s="3" t="s">
        <v>164</v>
      </c>
      <c r="B162" s="4" t="s">
        <v>85</v>
      </c>
      <c r="C162" s="4"/>
      <c r="D162" s="4"/>
      <c r="E162" s="44">
        <f>E163</f>
        <v>59.1</v>
      </c>
    </row>
    <row r="163" spans="1:5" s="85" customFormat="1" ht="15">
      <c r="A163" s="48" t="s">
        <v>31</v>
      </c>
      <c r="B163" s="20" t="s">
        <v>85</v>
      </c>
      <c r="C163" s="20" t="s">
        <v>32</v>
      </c>
      <c r="D163" s="20"/>
      <c r="E163" s="21">
        <f>E164</f>
        <v>59.1</v>
      </c>
    </row>
    <row r="164" spans="1:5" s="85" customFormat="1" ht="30">
      <c r="A164" s="57" t="s">
        <v>135</v>
      </c>
      <c r="B164" s="22" t="s">
        <v>85</v>
      </c>
      <c r="C164" s="22" t="s">
        <v>32</v>
      </c>
      <c r="D164" s="22" t="s">
        <v>28</v>
      </c>
      <c r="E164" s="23">
        <v>59.1</v>
      </c>
    </row>
    <row r="165" spans="1:5" s="85" customFormat="1" ht="45">
      <c r="A165" s="58" t="s">
        <v>86</v>
      </c>
      <c r="B165" s="59" t="s">
        <v>87</v>
      </c>
      <c r="C165" s="59"/>
      <c r="D165" s="59"/>
      <c r="E165" s="60">
        <f>E166</f>
        <v>94.4</v>
      </c>
    </row>
    <row r="166" spans="1:5" s="85" customFormat="1" ht="15">
      <c r="A166" s="61" t="s">
        <v>31</v>
      </c>
      <c r="B166" s="62" t="s">
        <v>87</v>
      </c>
      <c r="C166" s="62" t="s">
        <v>32</v>
      </c>
      <c r="D166" s="62"/>
      <c r="E166" s="63">
        <f>E167</f>
        <v>94.4</v>
      </c>
    </row>
    <row r="167" spans="1:5" s="85" customFormat="1" ht="15">
      <c r="A167" s="64" t="s">
        <v>30</v>
      </c>
      <c r="B167" s="65" t="s">
        <v>87</v>
      </c>
      <c r="C167" s="65" t="s">
        <v>32</v>
      </c>
      <c r="D167" s="65" t="s">
        <v>29</v>
      </c>
      <c r="E167" s="66">
        <v>94.4</v>
      </c>
    </row>
    <row r="168" spans="1:5" s="85" customFormat="1" ht="30">
      <c r="A168" s="3" t="s">
        <v>88</v>
      </c>
      <c r="B168" s="4" t="s">
        <v>89</v>
      </c>
      <c r="C168" s="4"/>
      <c r="D168" s="4"/>
      <c r="E168" s="44">
        <f>E169</f>
        <v>75.2</v>
      </c>
    </row>
    <row r="169" spans="1:5" s="85" customFormat="1" ht="15">
      <c r="A169" s="48" t="s">
        <v>31</v>
      </c>
      <c r="B169" s="20" t="s">
        <v>89</v>
      </c>
      <c r="C169" s="20" t="s">
        <v>32</v>
      </c>
      <c r="D169" s="20"/>
      <c r="E169" s="45">
        <f>E170</f>
        <v>75.2</v>
      </c>
    </row>
    <row r="170" spans="1:5" s="85" customFormat="1" ht="15">
      <c r="A170" s="9" t="s">
        <v>2</v>
      </c>
      <c r="B170" s="22" t="s">
        <v>89</v>
      </c>
      <c r="C170" s="22" t="s">
        <v>32</v>
      </c>
      <c r="D170" s="22" t="s">
        <v>25</v>
      </c>
      <c r="E170" s="42">
        <v>75.2</v>
      </c>
    </row>
    <row r="171" spans="1:5" s="85" customFormat="1" ht="30">
      <c r="A171" s="72" t="s">
        <v>75</v>
      </c>
      <c r="B171" s="59" t="s">
        <v>76</v>
      </c>
      <c r="C171" s="59"/>
      <c r="D171" s="59"/>
      <c r="E171" s="73">
        <f>E172</f>
        <v>73.1</v>
      </c>
    </row>
    <row r="172" spans="1:5" s="85" customFormat="1" ht="15">
      <c r="A172" s="74" t="s">
        <v>31</v>
      </c>
      <c r="B172" s="62" t="s">
        <v>76</v>
      </c>
      <c r="C172" s="62" t="s">
        <v>32</v>
      </c>
      <c r="D172" s="62"/>
      <c r="E172" s="75">
        <f>E173</f>
        <v>73.1</v>
      </c>
    </row>
    <row r="173" spans="1:5" s="85" customFormat="1" ht="45">
      <c r="A173" s="9" t="s">
        <v>10</v>
      </c>
      <c r="B173" s="65" t="s">
        <v>76</v>
      </c>
      <c r="C173" s="65" t="s">
        <v>32</v>
      </c>
      <c r="D173" s="65" t="s">
        <v>1</v>
      </c>
      <c r="E173" s="76">
        <v>73.1</v>
      </c>
    </row>
    <row r="174" spans="1:5" s="85" customFormat="1" ht="45">
      <c r="A174" s="43" t="s">
        <v>77</v>
      </c>
      <c r="B174" s="4" t="s">
        <v>78</v>
      </c>
      <c r="C174" s="4"/>
      <c r="D174" s="4"/>
      <c r="E174" s="16">
        <f>E175</f>
        <v>47.3</v>
      </c>
    </row>
    <row r="175" spans="1:5" s="85" customFormat="1" ht="15">
      <c r="A175" s="48" t="s">
        <v>31</v>
      </c>
      <c r="B175" s="20" t="s">
        <v>78</v>
      </c>
      <c r="C175" s="20" t="s">
        <v>32</v>
      </c>
      <c r="D175" s="20"/>
      <c r="E175" s="21">
        <f>E176</f>
        <v>47.3</v>
      </c>
    </row>
    <row r="176" spans="1:5" s="85" customFormat="1" ht="45">
      <c r="A176" s="9" t="s">
        <v>9</v>
      </c>
      <c r="B176" s="22" t="s">
        <v>78</v>
      </c>
      <c r="C176" s="22" t="s">
        <v>32</v>
      </c>
      <c r="D176" s="22" t="s">
        <v>0</v>
      </c>
      <c r="E176" s="23">
        <v>47.3</v>
      </c>
    </row>
    <row r="177" spans="1:5" s="85" customFormat="1" ht="45">
      <c r="A177" s="77" t="s">
        <v>79</v>
      </c>
      <c r="B177" s="56" t="s">
        <v>80</v>
      </c>
      <c r="C177" s="56"/>
      <c r="D177" s="56"/>
      <c r="E177" s="78">
        <f>E178</f>
        <v>26.2</v>
      </c>
    </row>
    <row r="178" spans="1:5" s="85" customFormat="1" ht="15">
      <c r="A178" s="69" t="s">
        <v>31</v>
      </c>
      <c r="B178" s="20" t="s">
        <v>80</v>
      </c>
      <c r="C178" s="20" t="s">
        <v>32</v>
      </c>
      <c r="D178" s="20"/>
      <c r="E178" s="79">
        <f>E179</f>
        <v>26.2</v>
      </c>
    </row>
    <row r="179" spans="1:5" s="85" customFormat="1" ht="30">
      <c r="A179" s="51" t="s">
        <v>136</v>
      </c>
      <c r="B179" s="22" t="s">
        <v>80</v>
      </c>
      <c r="C179" s="22" t="s">
        <v>32</v>
      </c>
      <c r="D179" s="22" t="s">
        <v>3</v>
      </c>
      <c r="E179" s="80">
        <v>26.2</v>
      </c>
    </row>
    <row r="180" spans="1:5" s="85" customFormat="1" ht="30">
      <c r="A180" s="67" t="s">
        <v>82</v>
      </c>
      <c r="B180" s="4" t="s">
        <v>81</v>
      </c>
      <c r="C180" s="4"/>
      <c r="D180" s="4"/>
      <c r="E180" s="68">
        <f>E181</f>
        <v>124</v>
      </c>
    </row>
    <row r="181" spans="1:5" s="85" customFormat="1" ht="15">
      <c r="A181" s="69" t="s">
        <v>31</v>
      </c>
      <c r="B181" s="20" t="s">
        <v>81</v>
      </c>
      <c r="C181" s="20" t="s">
        <v>32</v>
      </c>
      <c r="D181" s="20"/>
      <c r="E181" s="70">
        <f>E182</f>
        <v>124</v>
      </c>
    </row>
    <row r="182" spans="1:5" s="85" customFormat="1" ht="45.75" thickBot="1">
      <c r="A182" s="9" t="s">
        <v>10</v>
      </c>
      <c r="B182" s="22" t="s">
        <v>81</v>
      </c>
      <c r="C182" s="22" t="s">
        <v>32</v>
      </c>
      <c r="D182" s="22" t="s">
        <v>1</v>
      </c>
      <c r="E182" s="71">
        <v>124</v>
      </c>
    </row>
    <row r="183" spans="1:5" s="85" customFormat="1" ht="16.5" thickBot="1">
      <c r="A183" s="81" t="s">
        <v>17</v>
      </c>
      <c r="B183" s="82"/>
      <c r="C183" s="82"/>
      <c r="D183" s="82"/>
      <c r="E183" s="83">
        <f>E17+E32+E47+E55+E62+E73+E98+E114+E103+E22+E27+E42</f>
        <v>32740.5</v>
      </c>
    </row>
    <row r="187" spans="1:6" s="1" customFormat="1" ht="12.75">
      <c r="A187" s="85"/>
      <c r="B187" s="85"/>
      <c r="C187" s="85"/>
      <c r="D187" s="85"/>
      <c r="E187" s="85"/>
      <c r="F187" s="85"/>
    </row>
    <row r="188" spans="1:6" s="1" customFormat="1" ht="12.75">
      <c r="A188" s="85"/>
      <c r="B188" s="85"/>
      <c r="C188" s="85"/>
      <c r="D188" s="85"/>
      <c r="E188" s="85"/>
      <c r="F188" s="85"/>
    </row>
    <row r="189" spans="1:6" s="1" customFormat="1" ht="12.75">
      <c r="A189" s="85"/>
      <c r="B189" s="85"/>
      <c r="C189" s="85"/>
      <c r="D189" s="85"/>
      <c r="E189" s="85"/>
      <c r="F189" s="85"/>
    </row>
    <row r="190" spans="1:6" s="1" customFormat="1" ht="12.75">
      <c r="A190" s="85"/>
      <c r="B190" s="85"/>
      <c r="C190" s="85"/>
      <c r="D190" s="85"/>
      <c r="E190" s="85"/>
      <c r="F190" s="85"/>
    </row>
    <row r="191" spans="1:6" s="1" customFormat="1" ht="12.75">
      <c r="A191" s="85"/>
      <c r="B191" s="85"/>
      <c r="C191" s="85"/>
      <c r="D191" s="85"/>
      <c r="E191" s="85"/>
      <c r="F191" s="85"/>
    </row>
    <row r="192" spans="1:6" s="1" customFormat="1" ht="12.75">
      <c r="A192" s="85"/>
      <c r="B192" s="85"/>
      <c r="C192" s="85"/>
      <c r="D192" s="85"/>
      <c r="E192" s="85"/>
      <c r="F192" s="85"/>
    </row>
    <row r="193" spans="1:6" s="1" customFormat="1" ht="12.75">
      <c r="A193" s="85"/>
      <c r="B193" s="85"/>
      <c r="C193" s="85"/>
      <c r="D193" s="85"/>
      <c r="E193" s="85"/>
      <c r="F193" s="85"/>
    </row>
    <row r="194" spans="1:6" s="1" customFormat="1" ht="12.75">
      <c r="A194" s="85"/>
      <c r="B194" s="85"/>
      <c r="C194" s="85"/>
      <c r="D194" s="85"/>
      <c r="E194" s="85"/>
      <c r="F194" s="85"/>
    </row>
    <row r="195" spans="1:6" s="1" customFormat="1" ht="12.75">
      <c r="A195" s="85"/>
      <c r="B195" s="85"/>
      <c r="C195" s="85"/>
      <c r="D195" s="85"/>
      <c r="E195" s="85"/>
      <c r="F195" s="85"/>
    </row>
    <row r="196" spans="1:6" s="1" customFormat="1" ht="12.75">
      <c r="A196" s="85"/>
      <c r="B196" s="85"/>
      <c r="C196" s="85"/>
      <c r="D196" s="85"/>
      <c r="E196" s="85"/>
      <c r="F196" s="85"/>
    </row>
    <row r="197" spans="1:6" s="1" customFormat="1" ht="12.75">
      <c r="A197" s="85"/>
      <c r="B197" s="85"/>
      <c r="C197" s="85"/>
      <c r="D197" s="85"/>
      <c r="E197" s="85"/>
      <c r="F197" s="85"/>
    </row>
    <row r="198" spans="1:6" s="1" customFormat="1" ht="12.75">
      <c r="A198" s="85"/>
      <c r="B198" s="85"/>
      <c r="C198" s="85"/>
      <c r="D198" s="85"/>
      <c r="E198" s="85"/>
      <c r="F198" s="85"/>
    </row>
    <row r="199" spans="1:6" s="1" customFormat="1" ht="12.75">
      <c r="A199" s="85"/>
      <c r="B199" s="85"/>
      <c r="C199" s="85"/>
      <c r="D199" s="85"/>
      <c r="E199" s="85"/>
      <c r="F199" s="85"/>
    </row>
    <row r="200" spans="1:6" s="1" customFormat="1" ht="12.75">
      <c r="A200" s="85"/>
      <c r="B200" s="85"/>
      <c r="C200" s="85"/>
      <c r="D200" s="85"/>
      <c r="E200" s="85"/>
      <c r="F200" s="85"/>
    </row>
    <row r="201" spans="1:6" s="1" customFormat="1" ht="12.75">
      <c r="A201" s="85"/>
      <c r="B201" s="85"/>
      <c r="C201" s="85"/>
      <c r="D201" s="85"/>
      <c r="E201" s="85"/>
      <c r="F201" s="85"/>
    </row>
    <row r="202" spans="1:6" s="1" customFormat="1" ht="12.75">
      <c r="A202" s="85"/>
      <c r="B202" s="85"/>
      <c r="C202" s="85"/>
      <c r="D202" s="85"/>
      <c r="E202" s="85"/>
      <c r="F202" s="85"/>
    </row>
    <row r="203" spans="1:6" s="1" customFormat="1" ht="12.75">
      <c r="A203" s="85"/>
      <c r="B203" s="85"/>
      <c r="C203" s="85"/>
      <c r="D203" s="85"/>
      <c r="E203" s="85"/>
      <c r="F203" s="85"/>
    </row>
    <row r="204" spans="1:6" s="1" customFormat="1" ht="12.75">
      <c r="A204" s="85"/>
      <c r="B204" s="85"/>
      <c r="C204" s="85"/>
      <c r="D204" s="85"/>
      <c r="E204" s="85"/>
      <c r="F204" s="85"/>
    </row>
    <row r="205" spans="1:6" s="1" customFormat="1" ht="12.75">
      <c r="A205" s="85"/>
      <c r="B205" s="85"/>
      <c r="C205" s="85"/>
      <c r="D205" s="85"/>
      <c r="E205" s="85"/>
      <c r="F205" s="85"/>
    </row>
    <row r="206" spans="1:6" s="1" customFormat="1" ht="12.75">
      <c r="A206" s="85"/>
      <c r="B206" s="85"/>
      <c r="C206" s="85"/>
      <c r="D206" s="85"/>
      <c r="E206" s="85"/>
      <c r="F206" s="85"/>
    </row>
    <row r="207" spans="1:6" s="1" customFormat="1" ht="12.75">
      <c r="A207" s="85"/>
      <c r="B207" s="85"/>
      <c r="C207" s="85"/>
      <c r="D207" s="85"/>
      <c r="E207" s="85"/>
      <c r="F207" s="85"/>
    </row>
    <row r="208" spans="1:6" s="1" customFormat="1" ht="12.75">
      <c r="A208" s="85"/>
      <c r="B208" s="85"/>
      <c r="C208" s="85"/>
      <c r="D208" s="85"/>
      <c r="E208" s="85"/>
      <c r="F208" s="85"/>
    </row>
    <row r="209" spans="1:6" s="1" customFormat="1" ht="12.75">
      <c r="A209" s="85"/>
      <c r="B209" s="85"/>
      <c r="C209" s="85"/>
      <c r="D209" s="85"/>
      <c r="E209" s="85"/>
      <c r="F209" s="85"/>
    </row>
    <row r="210" spans="1:6" s="1" customFormat="1" ht="12.75">
      <c r="A210" s="85"/>
      <c r="B210" s="85"/>
      <c r="C210" s="85"/>
      <c r="D210" s="85"/>
      <c r="E210" s="85"/>
      <c r="F210" s="85"/>
    </row>
    <row r="211" spans="1:6" s="1" customFormat="1" ht="12.75">
      <c r="A211" s="85"/>
      <c r="B211" s="85"/>
      <c r="C211" s="85"/>
      <c r="D211" s="85"/>
      <c r="E211" s="85"/>
      <c r="F211" s="85"/>
    </row>
    <row r="212" spans="1:6" s="1" customFormat="1" ht="12.75">
      <c r="A212" s="85"/>
      <c r="B212" s="85"/>
      <c r="C212" s="85"/>
      <c r="D212" s="85"/>
      <c r="E212" s="85"/>
      <c r="F212" s="85"/>
    </row>
    <row r="213" spans="1:6" s="1" customFormat="1" ht="12.75">
      <c r="A213" s="85"/>
      <c r="B213" s="85"/>
      <c r="C213" s="85"/>
      <c r="D213" s="85"/>
      <c r="E213" s="85"/>
      <c r="F213" s="85"/>
    </row>
    <row r="214" spans="1:6" s="1" customFormat="1" ht="12.75">
      <c r="A214" s="85"/>
      <c r="B214" s="85"/>
      <c r="C214" s="85"/>
      <c r="D214" s="85"/>
      <c r="E214" s="85"/>
      <c r="F214" s="85"/>
    </row>
    <row r="215" spans="1:6" s="1" customFormat="1" ht="12.75">
      <c r="A215" s="85"/>
      <c r="B215" s="85"/>
      <c r="C215" s="85"/>
      <c r="D215" s="85"/>
      <c r="E215" s="85"/>
      <c r="F215" s="85"/>
    </row>
    <row r="216" spans="1:6" s="1" customFormat="1" ht="12.75">
      <c r="A216" s="85"/>
      <c r="B216" s="85"/>
      <c r="C216" s="85"/>
      <c r="D216" s="85"/>
      <c r="E216" s="85"/>
      <c r="F216" s="85"/>
    </row>
    <row r="217" spans="1:6" s="1" customFormat="1" ht="12.75">
      <c r="A217" s="85"/>
      <c r="B217" s="85"/>
      <c r="C217" s="85"/>
      <c r="D217" s="85"/>
      <c r="E217" s="85"/>
      <c r="F217" s="85"/>
    </row>
    <row r="218" spans="1:6" s="1" customFormat="1" ht="12.75">
      <c r="A218" s="85"/>
      <c r="B218" s="85"/>
      <c r="C218" s="85"/>
      <c r="D218" s="85"/>
      <c r="E218" s="85"/>
      <c r="F218" s="85"/>
    </row>
    <row r="219" spans="1:6" s="1" customFormat="1" ht="12.75">
      <c r="A219" s="85"/>
      <c r="B219" s="85"/>
      <c r="C219" s="85"/>
      <c r="D219" s="85"/>
      <c r="E219" s="85"/>
      <c r="F219" s="85"/>
    </row>
    <row r="220" spans="1:6" s="1" customFormat="1" ht="12.75">
      <c r="A220" s="85"/>
      <c r="B220" s="85"/>
      <c r="C220" s="85"/>
      <c r="D220" s="85"/>
      <c r="E220" s="85"/>
      <c r="F220" s="85"/>
    </row>
    <row r="221" spans="1:6" s="1" customFormat="1" ht="12.75">
      <c r="A221" s="85"/>
      <c r="B221" s="85"/>
      <c r="C221" s="85"/>
      <c r="D221" s="85"/>
      <c r="E221" s="85"/>
      <c r="F221" s="85"/>
    </row>
    <row r="222" spans="1:6" s="1" customFormat="1" ht="12.75">
      <c r="A222" s="85"/>
      <c r="B222" s="85"/>
      <c r="C222" s="85"/>
      <c r="D222" s="85"/>
      <c r="E222" s="85"/>
      <c r="F222" s="85"/>
    </row>
    <row r="223" spans="1:6" s="1" customFormat="1" ht="12.75">
      <c r="A223" s="85"/>
      <c r="B223" s="85"/>
      <c r="C223" s="85"/>
      <c r="D223" s="85"/>
      <c r="E223" s="85"/>
      <c r="F223" s="85"/>
    </row>
    <row r="224" spans="1:6" s="1" customFormat="1" ht="12.75">
      <c r="A224" s="85"/>
      <c r="B224" s="85"/>
      <c r="C224" s="85"/>
      <c r="D224" s="85"/>
      <c r="E224" s="85"/>
      <c r="F224" s="85"/>
    </row>
    <row r="225" spans="1:6" s="1" customFormat="1" ht="12.75">
      <c r="A225" s="85"/>
      <c r="B225" s="85"/>
      <c r="C225" s="85"/>
      <c r="D225" s="85"/>
      <c r="E225" s="85"/>
      <c r="F225" s="85"/>
    </row>
    <row r="226" spans="1:6" s="1" customFormat="1" ht="12.75">
      <c r="A226" s="85"/>
      <c r="B226" s="85"/>
      <c r="C226" s="85"/>
      <c r="D226" s="85"/>
      <c r="E226" s="85"/>
      <c r="F226" s="85"/>
    </row>
    <row r="227" spans="1:6" s="1" customFormat="1" ht="12.75">
      <c r="A227" s="85"/>
      <c r="B227" s="85"/>
      <c r="C227" s="85"/>
      <c r="D227" s="85"/>
      <c r="E227" s="85"/>
      <c r="F227" s="85"/>
    </row>
    <row r="228" spans="1:6" s="1" customFormat="1" ht="12.75">
      <c r="A228" s="85"/>
      <c r="B228" s="85"/>
      <c r="C228" s="85"/>
      <c r="D228" s="85"/>
      <c r="E228" s="85"/>
      <c r="F228" s="85"/>
    </row>
    <row r="229" spans="1:6" s="1" customFormat="1" ht="12.75">
      <c r="A229" s="85"/>
      <c r="B229" s="85"/>
      <c r="C229" s="85"/>
      <c r="D229" s="85"/>
      <c r="E229" s="85"/>
      <c r="F229" s="85"/>
    </row>
    <row r="230" spans="1:6" s="1" customFormat="1" ht="12.75">
      <c r="A230" s="85"/>
      <c r="B230" s="85"/>
      <c r="C230" s="85"/>
      <c r="D230" s="85"/>
      <c r="E230" s="85"/>
      <c r="F230" s="85"/>
    </row>
    <row r="231" spans="1:6" s="1" customFormat="1" ht="12.75">
      <c r="A231" s="85"/>
      <c r="B231" s="85"/>
      <c r="C231" s="85"/>
      <c r="D231" s="85"/>
      <c r="E231" s="85"/>
      <c r="F231" s="85"/>
    </row>
    <row r="232" spans="1:6" s="1" customFormat="1" ht="12.75">
      <c r="A232" s="85"/>
      <c r="B232" s="85"/>
      <c r="C232" s="85"/>
      <c r="D232" s="85"/>
      <c r="E232" s="85"/>
      <c r="F232" s="85"/>
    </row>
    <row r="233" spans="1:6" s="1" customFormat="1" ht="12.75">
      <c r="A233" s="85"/>
      <c r="B233" s="85"/>
      <c r="C233" s="85"/>
      <c r="D233" s="85"/>
      <c r="E233" s="85"/>
      <c r="F233" s="85"/>
    </row>
    <row r="234" spans="1:6" s="1" customFormat="1" ht="12.75">
      <c r="A234" s="85"/>
      <c r="B234" s="85"/>
      <c r="C234" s="85"/>
      <c r="D234" s="85"/>
      <c r="E234" s="85"/>
      <c r="F234" s="85"/>
    </row>
    <row r="235" spans="1:6" s="1" customFormat="1" ht="12.75">
      <c r="A235" s="85"/>
      <c r="B235" s="85"/>
      <c r="C235" s="85"/>
      <c r="D235" s="85"/>
      <c r="E235" s="85"/>
      <c r="F235" s="85"/>
    </row>
    <row r="236" spans="1:6" s="1" customFormat="1" ht="12.75">
      <c r="A236" s="85"/>
      <c r="B236" s="85"/>
      <c r="C236" s="85"/>
      <c r="D236" s="85"/>
      <c r="E236" s="85"/>
      <c r="F236" s="85"/>
    </row>
    <row r="237" spans="1:6" s="1" customFormat="1" ht="12.75">
      <c r="A237" s="85"/>
      <c r="B237" s="85"/>
      <c r="C237" s="85"/>
      <c r="D237" s="85"/>
      <c r="E237" s="85"/>
      <c r="F237" s="85"/>
    </row>
    <row r="238" spans="1:6" s="1" customFormat="1" ht="12.75">
      <c r="A238" s="85"/>
      <c r="B238" s="85"/>
      <c r="C238" s="85"/>
      <c r="D238" s="85"/>
      <c r="E238" s="85"/>
      <c r="F238" s="85"/>
    </row>
    <row r="239" spans="1:6" s="1" customFormat="1" ht="12.75">
      <c r="A239" s="85"/>
      <c r="B239" s="85"/>
      <c r="C239" s="85"/>
      <c r="D239" s="85"/>
      <c r="E239" s="85"/>
      <c r="F239" s="85"/>
    </row>
    <row r="240" spans="1:6" s="1" customFormat="1" ht="12.75">
      <c r="A240" s="85"/>
      <c r="B240" s="85"/>
      <c r="C240" s="85"/>
      <c r="D240" s="85"/>
      <c r="E240" s="85"/>
      <c r="F240" s="85"/>
    </row>
    <row r="241" spans="1:6" s="1" customFormat="1" ht="12.75">
      <c r="A241" s="85"/>
      <c r="B241" s="85"/>
      <c r="C241" s="85"/>
      <c r="D241" s="85"/>
      <c r="E241" s="85"/>
      <c r="F241" s="85"/>
    </row>
    <row r="242" spans="1:6" s="1" customFormat="1" ht="12.75">
      <c r="A242" s="85"/>
      <c r="B242" s="85"/>
      <c r="C242" s="85"/>
      <c r="D242" s="85"/>
      <c r="E242" s="85"/>
      <c r="F242" s="85"/>
    </row>
    <row r="243" spans="1:6" s="1" customFormat="1" ht="12.75">
      <c r="A243" s="85"/>
      <c r="B243" s="85"/>
      <c r="C243" s="85"/>
      <c r="D243" s="85"/>
      <c r="E243" s="85"/>
      <c r="F243" s="85"/>
    </row>
    <row r="244" spans="1:6" s="1" customFormat="1" ht="12.75">
      <c r="A244" s="85"/>
      <c r="B244" s="85"/>
      <c r="C244" s="85"/>
      <c r="D244" s="85"/>
      <c r="E244" s="85"/>
      <c r="F244" s="85"/>
    </row>
    <row r="245" spans="1:6" s="1" customFormat="1" ht="12.75">
      <c r="A245" s="85"/>
      <c r="B245" s="85"/>
      <c r="C245" s="85"/>
      <c r="D245" s="85"/>
      <c r="E245" s="85"/>
      <c r="F245" s="85"/>
    </row>
    <row r="246" spans="1:6" s="1" customFormat="1" ht="12.75">
      <c r="A246" s="85"/>
      <c r="B246" s="85"/>
      <c r="C246" s="85"/>
      <c r="D246" s="85"/>
      <c r="E246" s="85"/>
      <c r="F246" s="85"/>
    </row>
    <row r="247" spans="1:6" s="1" customFormat="1" ht="12.75">
      <c r="A247" s="85"/>
      <c r="B247" s="85"/>
      <c r="C247" s="85"/>
      <c r="D247" s="85"/>
      <c r="E247" s="85"/>
      <c r="F247" s="85"/>
    </row>
    <row r="248" spans="1:6" s="1" customFormat="1" ht="12.75">
      <c r="A248" s="85"/>
      <c r="B248" s="85"/>
      <c r="C248" s="85"/>
      <c r="D248" s="85"/>
      <c r="E248" s="85"/>
      <c r="F248" s="85"/>
    </row>
    <row r="249" spans="1:6" s="1" customFormat="1" ht="12.75">
      <c r="A249" s="85"/>
      <c r="B249" s="85"/>
      <c r="C249" s="85"/>
      <c r="D249" s="85"/>
      <c r="E249" s="85"/>
      <c r="F249" s="85"/>
    </row>
    <row r="250" spans="1:6" s="1" customFormat="1" ht="12.75">
      <c r="A250" s="85"/>
      <c r="B250" s="85"/>
      <c r="C250" s="85"/>
      <c r="D250" s="85"/>
      <c r="E250" s="85"/>
      <c r="F250" s="85"/>
    </row>
    <row r="251" spans="1:6" s="1" customFormat="1" ht="12.75">
      <c r="A251" s="85"/>
      <c r="B251" s="85"/>
      <c r="C251" s="85"/>
      <c r="D251" s="85"/>
      <c r="E251" s="85"/>
      <c r="F251" s="85"/>
    </row>
    <row r="252" spans="1:6" s="1" customFormat="1" ht="12.75">
      <c r="A252" s="85"/>
      <c r="B252" s="85"/>
      <c r="C252" s="85"/>
      <c r="D252" s="85"/>
      <c r="E252" s="85"/>
      <c r="F252" s="85"/>
    </row>
    <row r="253" spans="1:6" s="1" customFormat="1" ht="12.75">
      <c r="A253" s="85"/>
      <c r="B253" s="85"/>
      <c r="C253" s="85"/>
      <c r="D253" s="85"/>
      <c r="E253" s="85"/>
      <c r="F253" s="85"/>
    </row>
    <row r="254" spans="1:6" s="1" customFormat="1" ht="12.75">
      <c r="A254" s="85"/>
      <c r="B254" s="85"/>
      <c r="C254" s="85"/>
      <c r="D254" s="85"/>
      <c r="E254" s="85"/>
      <c r="F254" s="85"/>
    </row>
    <row r="255" spans="1:6" s="1" customFormat="1" ht="12.75">
      <c r="A255" s="85"/>
      <c r="B255" s="85"/>
      <c r="C255" s="85"/>
      <c r="D255" s="85"/>
      <c r="E255" s="85"/>
      <c r="F255" s="85"/>
    </row>
    <row r="256" spans="1:6" s="1" customFormat="1" ht="12.75">
      <c r="A256" s="85"/>
      <c r="B256" s="85"/>
      <c r="C256" s="85"/>
      <c r="D256" s="85"/>
      <c r="E256" s="85"/>
      <c r="F256" s="85"/>
    </row>
    <row r="257" spans="1:6" s="1" customFormat="1" ht="12.75">
      <c r="A257" s="85"/>
      <c r="B257" s="85"/>
      <c r="C257" s="85"/>
      <c r="D257" s="85"/>
      <c r="E257" s="85"/>
      <c r="F257" s="85"/>
    </row>
    <row r="258" spans="1:6" s="1" customFormat="1" ht="12.75">
      <c r="A258" s="85"/>
      <c r="B258" s="85"/>
      <c r="C258" s="85"/>
      <c r="D258" s="85"/>
      <c r="E258" s="85"/>
      <c r="F258" s="85"/>
    </row>
    <row r="259" spans="1:6" s="1" customFormat="1" ht="12.75">
      <c r="A259" s="85"/>
      <c r="B259" s="85"/>
      <c r="C259" s="85"/>
      <c r="D259" s="85"/>
      <c r="E259" s="85"/>
      <c r="F259" s="85"/>
    </row>
    <row r="260" spans="1:6" s="1" customFormat="1" ht="12.75">
      <c r="A260" s="85"/>
      <c r="B260" s="85"/>
      <c r="C260" s="85"/>
      <c r="D260" s="85"/>
      <c r="E260" s="85"/>
      <c r="F260" s="85"/>
    </row>
    <row r="261" spans="1:6" s="1" customFormat="1" ht="12.75">
      <c r="A261" s="85"/>
      <c r="B261" s="85"/>
      <c r="C261" s="85"/>
      <c r="D261" s="85"/>
      <c r="E261" s="85"/>
      <c r="F261" s="85"/>
    </row>
    <row r="262" spans="1:6" s="1" customFormat="1" ht="12.75">
      <c r="A262" s="85"/>
      <c r="B262" s="85"/>
      <c r="C262" s="85"/>
      <c r="D262" s="85"/>
      <c r="E262" s="85"/>
      <c r="F262" s="85"/>
    </row>
    <row r="263" spans="1:6" s="1" customFormat="1" ht="12.75">
      <c r="A263" s="85"/>
      <c r="B263" s="85"/>
      <c r="C263" s="85"/>
      <c r="D263" s="85"/>
      <c r="E263" s="85"/>
      <c r="F263" s="85"/>
    </row>
    <row r="264" spans="1:6" s="1" customFormat="1" ht="12.75">
      <c r="A264" s="85"/>
      <c r="B264" s="85"/>
      <c r="C264" s="85"/>
      <c r="D264" s="85"/>
      <c r="E264" s="85"/>
      <c r="F264" s="85"/>
    </row>
    <row r="265" spans="1:6" s="1" customFormat="1" ht="12.75">
      <c r="A265" s="85"/>
      <c r="B265" s="85"/>
      <c r="C265" s="85"/>
      <c r="D265" s="85"/>
      <c r="E265" s="85"/>
      <c r="F265" s="85"/>
    </row>
    <row r="266" spans="1:6" s="1" customFormat="1" ht="12.75">
      <c r="A266" s="85"/>
      <c r="B266" s="85"/>
      <c r="C266" s="85"/>
      <c r="D266" s="85"/>
      <c r="E266" s="85"/>
      <c r="F266" s="85"/>
    </row>
    <row r="267" spans="1:6" s="1" customFormat="1" ht="12.75">
      <c r="A267" s="85"/>
      <c r="B267" s="85"/>
      <c r="C267" s="85"/>
      <c r="D267" s="85"/>
      <c r="E267" s="85"/>
      <c r="F267" s="85"/>
    </row>
    <row r="268" spans="1:6" s="1" customFormat="1" ht="12.75">
      <c r="A268" s="85"/>
      <c r="B268" s="85"/>
      <c r="C268" s="85"/>
      <c r="D268" s="85"/>
      <c r="E268" s="85"/>
      <c r="F268" s="85"/>
    </row>
    <row r="269" spans="1:6" s="1" customFormat="1" ht="12.75">
      <c r="A269" s="85"/>
      <c r="B269" s="85"/>
      <c r="C269" s="85"/>
      <c r="D269" s="85"/>
      <c r="E269" s="85"/>
      <c r="F269" s="85"/>
    </row>
    <row r="270" spans="1:6" s="1" customFormat="1" ht="12.75">
      <c r="A270" s="85"/>
      <c r="B270" s="85"/>
      <c r="C270" s="85"/>
      <c r="D270" s="85"/>
      <c r="E270" s="85"/>
      <c r="F270" s="85"/>
    </row>
    <row r="271" spans="1:6" s="1" customFormat="1" ht="12.75">
      <c r="A271" s="85"/>
      <c r="B271" s="85"/>
      <c r="C271" s="85"/>
      <c r="D271" s="85"/>
      <c r="E271" s="85"/>
      <c r="F271" s="85"/>
    </row>
    <row r="272" spans="1:6" s="1" customFormat="1" ht="12.75">
      <c r="A272" s="85"/>
      <c r="B272" s="85"/>
      <c r="C272" s="85"/>
      <c r="D272" s="85"/>
      <c r="E272" s="85"/>
      <c r="F272" s="85"/>
    </row>
    <row r="273" spans="1:6" s="1" customFormat="1" ht="12.75">
      <c r="A273" s="85"/>
      <c r="B273" s="85"/>
      <c r="C273" s="85"/>
      <c r="D273" s="85"/>
      <c r="E273" s="85"/>
      <c r="F273" s="85"/>
    </row>
    <row r="274" spans="1:6" s="1" customFormat="1" ht="12.75">
      <c r="A274" s="85"/>
      <c r="B274" s="85"/>
      <c r="C274" s="85"/>
      <c r="D274" s="85"/>
      <c r="E274" s="85"/>
      <c r="F274" s="85"/>
    </row>
    <row r="275" spans="1:6" s="1" customFormat="1" ht="12.75">
      <c r="A275" s="85"/>
      <c r="B275" s="85"/>
      <c r="C275" s="85"/>
      <c r="D275" s="85"/>
      <c r="E275" s="85"/>
      <c r="F275" s="85"/>
    </row>
    <row r="276" spans="1:6" s="1" customFormat="1" ht="12.75">
      <c r="A276" s="85"/>
      <c r="B276" s="85"/>
      <c r="C276" s="85"/>
      <c r="D276" s="85"/>
      <c r="E276" s="85"/>
      <c r="F276" s="85"/>
    </row>
    <row r="277" spans="1:6" s="1" customFormat="1" ht="12.75">
      <c r="A277" s="85"/>
      <c r="B277" s="85"/>
      <c r="C277" s="85"/>
      <c r="D277" s="85"/>
      <c r="E277" s="85"/>
      <c r="F277" s="85"/>
    </row>
    <row r="278" spans="1:6" s="1" customFormat="1" ht="12.75">
      <c r="A278" s="85"/>
      <c r="B278" s="85"/>
      <c r="C278" s="85"/>
      <c r="D278" s="85"/>
      <c r="E278" s="85"/>
      <c r="F278" s="85"/>
    </row>
    <row r="279" spans="1:6" s="1" customFormat="1" ht="12.75">
      <c r="A279" s="85"/>
      <c r="B279" s="85"/>
      <c r="C279" s="85"/>
      <c r="D279" s="85"/>
      <c r="E279" s="85"/>
      <c r="F279" s="85"/>
    </row>
    <row r="280" spans="1:6" s="1" customFormat="1" ht="12.75">
      <c r="A280" s="85"/>
      <c r="B280" s="85"/>
      <c r="C280" s="85"/>
      <c r="D280" s="85"/>
      <c r="E280" s="85"/>
      <c r="F280" s="85"/>
    </row>
  </sheetData>
  <sheetProtection/>
  <autoFilter ref="A15:E183"/>
  <mergeCells count="11">
    <mergeCell ref="A1:E1"/>
    <mergeCell ref="A2:E2"/>
    <mergeCell ref="B3:E3"/>
    <mergeCell ref="A4:E4"/>
    <mergeCell ref="A5:E5"/>
    <mergeCell ref="B6:E6"/>
    <mergeCell ref="A7:E7"/>
    <mergeCell ref="A8:E8"/>
    <mergeCell ref="A13:E13"/>
    <mergeCell ref="A9:E9"/>
    <mergeCell ref="A10:E10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2019-02-11T08:24:25Z</cp:lastPrinted>
  <dcterms:created xsi:type="dcterms:W3CDTF">2007-10-29T08:26:16Z</dcterms:created>
  <dcterms:modified xsi:type="dcterms:W3CDTF">2019-02-11T08:24:31Z</dcterms:modified>
  <cp:category/>
  <cp:version/>
  <cp:contentType/>
  <cp:contentStatus/>
</cp:coreProperties>
</file>