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6" windowWidth="13752" windowHeight="8640" activeTab="0"/>
  </bookViews>
  <sheets>
    <sheet name="Расходы, разделы" sheetId="1" r:id="rId1"/>
  </sheets>
  <definedNames>
    <definedName name="_xlnm.Print_Titles" localSheetId="0">'Расходы, разделы'!$13:$14</definedName>
  </definedNames>
  <calcPr fullCalcOnLoad="1"/>
</workbook>
</file>

<file path=xl/sharedStrings.xml><?xml version="1.0" encoding="utf-8"?>
<sst xmlns="http://schemas.openxmlformats.org/spreadsheetml/2006/main" count="143" uniqueCount="94">
  <si>
    <t>Наименование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</si>
  <si>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</si>
  <si>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</si>
  <si>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</si>
  <si>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</si>
  <si>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</si>
  <si>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</si>
  <si>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</si>
  <si>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</si>
  <si>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</si>
  <si>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</si>
  <si>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</si>
  <si>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</si>
  <si>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</si>
  <si>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</si>
  <si>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</si>
  <si>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</si>
  <si>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</si>
  <si>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</si>
  <si>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</si>
  <si>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</si>
  <si>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</si>
  <si>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</si>
  <si>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</si>
  <si>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</si>
  <si>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</si>
  <si>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</si>
  <si>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</si>
  <si>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</si>
  <si>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</si>
  <si>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</si>
  <si>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</si>
  <si>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</si>
  <si>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Субсидии юридическим лицам</t>
  </si>
  <si>
    <t>Благоустройство</t>
  </si>
  <si>
    <t>0503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</si>
  <si>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</si>
  <si>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</si>
  <si>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</si>
  <si>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</si>
  <si>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</si>
  <si>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</si>
  <si>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</si>
  <si>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1100</t>
  </si>
  <si>
    <t>1104</t>
  </si>
  <si>
    <t>ВСЕГО</t>
  </si>
  <si>
    <t>338 02 03</t>
  </si>
  <si>
    <t>Расходы на выполнение проектных работ по установке кнопки пожарной сигнализации в здании МУК "СДК с. Путилово"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</si>
  <si>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</si>
  <si>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</si>
  <si>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</si>
  <si>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</si>
  <si>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</si>
  <si>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</si>
  <si>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</si>
  <si>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</si>
  <si>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</si>
  <si>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</si>
  <si>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0700</t>
  </si>
  <si>
    <t>0707</t>
  </si>
  <si>
    <t>Образование</t>
  </si>
  <si>
    <t>Молодежная политика и оздоровление детей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</si>
  <si>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</si>
  <si>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521 06 06</t>
  </si>
  <si>
    <t>0804</t>
  </si>
  <si>
    <t xml:space="preserve">Культура и кинематография </t>
  </si>
  <si>
    <t xml:space="preserve">Другие вопросы в области культуры, кинематографии </t>
  </si>
  <si>
    <t>0113</t>
  </si>
  <si>
    <t>Обеспечение деятельности финансовых органов</t>
  </si>
  <si>
    <t>0106</t>
  </si>
  <si>
    <t>0709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</si>
  <si>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</si>
  <si>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</si>
  <si>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0314</t>
  </si>
  <si>
    <t>Приложение №4</t>
  </si>
  <si>
    <t xml:space="preserve">Показатели исполнения расходов бюджета </t>
  </si>
  <si>
    <t>Код раздела</t>
  </si>
  <si>
    <t>Код подраздела</t>
  </si>
  <si>
    <t>Дорожное хозяйство(дорожные фонды)</t>
  </si>
  <si>
    <t>0409</t>
  </si>
  <si>
    <t>Ленинградской области</t>
  </si>
  <si>
    <t xml:space="preserve"> поселение Кировского муниципального района </t>
  </si>
  <si>
    <t xml:space="preserve">МО Шумское сельское поселение по разделам и подразделам </t>
  </si>
  <si>
    <t xml:space="preserve">муниципального образования Шумское сельское </t>
  </si>
  <si>
    <t>Утверждено решением СД на 2016 год</t>
  </si>
  <si>
    <t>Исполнено                 за 2016 год</t>
  </si>
  <si>
    <t>руб.</t>
  </si>
  <si>
    <t>Обслуживание государственного и муниципального долга</t>
  </si>
  <si>
    <t>Обслуживание государственного (муниципального долга)</t>
  </si>
  <si>
    <t>1300</t>
  </si>
  <si>
    <t>1301</t>
  </si>
  <si>
    <t>классификации расходов бюджета за 2016 год</t>
  </si>
  <si>
    <t>от «28» апреля 2017г. № 12</t>
  </si>
  <si>
    <t>к  решению Совета депутатов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</si>
</sst>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_-* #,##0.0_р_._-;\-* #,##0.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_р_._-;\-* #,##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Arial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0" fontId="10" fillId="0" borderId="0" xfId="0" applyFont="1" applyAlignment="1">
      <alignment horizontal="right"/>
    </xf>
    <xf numFmtId="49" fontId="7" fillId="0" borderId="1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49" fontId="7" fillId="0" borderId="1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9" fillId="0" borderId="34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8" fillId="0" borderId="35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35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9" fillId="0" borderId="3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 wrapText="1"/>
    </xf>
    <xf numFmtId="49" fontId="6" fillId="0" borderId="3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0" fontId="6" fillId="0" borderId="38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left" wrapText="1"/>
    </xf>
    <xf numFmtId="49" fontId="6" fillId="0" borderId="39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6" fillId="0" borderId="37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 wrapText="1"/>
    </xf>
    <xf numFmtId="4" fontId="9" fillId="0" borderId="41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4" fontId="9" fillId="34" borderId="42" xfId="0" applyNumberFormat="1" applyFont="1" applyFill="1" applyBorder="1" applyAlignment="1">
      <alignment horizontal="right"/>
    </xf>
    <xf numFmtId="4" fontId="9" fillId="34" borderId="43" xfId="0" applyNumberFormat="1" applyFont="1" applyFill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4" fontId="9" fillId="0" borderId="43" xfId="0" applyNumberFormat="1" applyFont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4" fontId="7" fillId="0" borderId="43" xfId="0" applyNumberFormat="1" applyFont="1" applyFill="1" applyBorder="1" applyAlignment="1">
      <alignment horizontal="right"/>
    </xf>
    <xf numFmtId="4" fontId="9" fillId="0" borderId="43" xfId="0" applyNumberFormat="1" applyFont="1" applyFill="1" applyBorder="1" applyAlignment="1">
      <alignment horizontal="right"/>
    </xf>
    <xf numFmtId="4" fontId="7" fillId="0" borderId="41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" fontId="7" fillId="0" borderId="44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" fontId="7" fillId="0" borderId="43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7" fillId="0" borderId="45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4" fontId="9" fillId="0" borderId="45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4" fontId="6" fillId="0" borderId="46" xfId="0" applyNumberFormat="1" applyFont="1" applyBorder="1" applyAlignment="1">
      <alignment horizontal="right"/>
    </xf>
    <xf numFmtId="4" fontId="9" fillId="0" borderId="47" xfId="0" applyNumberFormat="1" applyFont="1" applyBorder="1" applyAlignment="1">
      <alignment horizontal="right"/>
    </xf>
    <xf numFmtId="4" fontId="9" fillId="0" borderId="48" xfId="0" applyNumberFormat="1" applyFont="1" applyBorder="1" applyAlignment="1">
      <alignment horizontal="right"/>
    </xf>
    <xf numFmtId="4" fontId="9" fillId="0" borderId="49" xfId="0" applyNumberFormat="1" applyFont="1" applyBorder="1" applyAlignment="1">
      <alignment horizontal="right"/>
    </xf>
    <xf numFmtId="4" fontId="9" fillId="0" borderId="41" xfId="0" applyNumberFormat="1" applyFont="1" applyFill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7" fillId="0" borderId="43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47" xfId="0" applyNumberFormat="1" applyFont="1" applyBorder="1" applyAlignment="1">
      <alignment horizontal="right"/>
    </xf>
    <xf numFmtId="4" fontId="9" fillId="0" borderId="21" xfId="0" applyNumberFormat="1" applyFont="1" applyFill="1" applyBorder="1" applyAlignment="1">
      <alignment horizontal="center"/>
    </xf>
    <xf numFmtId="4" fontId="9" fillId="0" borderId="47" xfId="0" applyNumberFormat="1" applyFont="1" applyFill="1" applyBorder="1" applyAlignment="1">
      <alignment horizontal="right"/>
    </xf>
    <xf numFmtId="4" fontId="7" fillId="0" borderId="42" xfId="0" applyNumberFormat="1" applyFont="1" applyFill="1" applyBorder="1" applyAlignment="1">
      <alignment horizontal="right"/>
    </xf>
    <xf numFmtId="4" fontId="9" fillId="0" borderId="21" xfId="0" applyNumberFormat="1" applyFont="1" applyFill="1" applyBorder="1" applyAlignment="1">
      <alignment horizontal="right"/>
    </xf>
    <xf numFmtId="4" fontId="9" fillId="0" borderId="4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showGridLines="0" tabSelected="1" view="pageBreakPreview" zoomScale="80" zoomScaleSheetLayoutView="80" zoomScalePageLayoutView="0" workbookViewId="0" topLeftCell="A1">
      <selection activeCell="A7" sqref="A7:E7"/>
    </sheetView>
  </sheetViews>
  <sheetFormatPr defaultColWidth="9.00390625" defaultRowHeight="12.75"/>
  <cols>
    <col min="1" max="1" width="84.625" style="0" customWidth="1"/>
    <col min="2" max="2" width="12.625" style="0" customWidth="1"/>
    <col min="3" max="3" width="16.00390625" style="0" customWidth="1"/>
    <col min="4" max="4" width="21.00390625" style="0" customWidth="1"/>
    <col min="5" max="5" width="21.125" style="0" customWidth="1"/>
  </cols>
  <sheetData>
    <row r="1" ht="15.75" customHeight="1">
      <c r="E1" s="10" t="s">
        <v>74</v>
      </c>
    </row>
    <row r="2" spans="1:5" ht="12" customHeight="1">
      <c r="A2" s="112" t="s">
        <v>93</v>
      </c>
      <c r="B2" s="112"/>
      <c r="C2" s="112"/>
      <c r="D2" s="112"/>
      <c r="E2" s="112"/>
    </row>
    <row r="3" spans="1:5" ht="15">
      <c r="A3" s="112" t="s">
        <v>83</v>
      </c>
      <c r="B3" s="112"/>
      <c r="C3" s="112"/>
      <c r="D3" s="112"/>
      <c r="E3" s="112"/>
    </row>
    <row r="4" spans="1:5" ht="15">
      <c r="A4" s="112" t="s">
        <v>81</v>
      </c>
      <c r="B4" s="112"/>
      <c r="C4" s="112"/>
      <c r="D4" s="112"/>
      <c r="E4" s="112"/>
    </row>
    <row r="5" spans="1:5" ht="15">
      <c r="A5" s="43"/>
      <c r="B5" s="43"/>
      <c r="C5" s="43"/>
      <c r="D5" s="43"/>
      <c r="E5" s="43" t="s">
        <v>80</v>
      </c>
    </row>
    <row r="6" spans="1:5" ht="15">
      <c r="A6" s="115" t="s">
        <v>92</v>
      </c>
      <c r="B6" s="115"/>
      <c r="C6" s="115"/>
      <c r="D6" s="115"/>
      <c r="E6" s="115"/>
    </row>
    <row r="7" spans="1:5" ht="15">
      <c r="A7" s="116"/>
      <c r="B7" s="116"/>
      <c r="C7" s="116"/>
      <c r="D7" s="116"/>
      <c r="E7" s="116"/>
    </row>
    <row r="8" spans="1:5" ht="15">
      <c r="A8" s="1"/>
      <c r="B8" s="1"/>
      <c r="C8" s="1"/>
      <c r="D8" s="1"/>
      <c r="E8" s="1"/>
    </row>
    <row r="9" spans="1:5" ht="22.5" customHeight="1">
      <c r="A9" s="114" t="s">
        <v>75</v>
      </c>
      <c r="B9" s="114"/>
      <c r="C9" s="114"/>
      <c r="D9" s="114"/>
      <c r="E9" s="114"/>
    </row>
    <row r="10" spans="1:5" ht="19.5" customHeight="1">
      <c r="A10" s="113" t="s">
        <v>82</v>
      </c>
      <c r="B10" s="113"/>
      <c r="C10" s="113"/>
      <c r="D10" s="113"/>
      <c r="E10" s="113"/>
    </row>
    <row r="11" spans="1:5" ht="21.75" customHeight="1">
      <c r="A11" s="113" t="s">
        <v>91</v>
      </c>
      <c r="B11" s="113"/>
      <c r="C11" s="113"/>
      <c r="D11" s="113"/>
      <c r="E11" s="113"/>
    </row>
    <row r="12" ht="13.5" customHeight="1" thickBot="1">
      <c r="E12" s="14" t="s">
        <v>86</v>
      </c>
    </row>
    <row r="13" spans="1:5" s="13" customFormat="1" ht="43.5" customHeight="1" thickBot="1" thickTop="1">
      <c r="A13" s="38" t="s">
        <v>0</v>
      </c>
      <c r="B13" s="38" t="s">
        <v>76</v>
      </c>
      <c r="C13" s="38" t="s">
        <v>77</v>
      </c>
      <c r="D13" s="38" t="s">
        <v>84</v>
      </c>
      <c r="E13" s="38" t="s">
        <v>85</v>
      </c>
    </row>
    <row r="14" spans="1:5" ht="17.25" customHeight="1">
      <c r="A14" s="39">
        <v>1</v>
      </c>
      <c r="B14" s="40">
        <v>2</v>
      </c>
      <c r="C14" s="41">
        <v>3</v>
      </c>
      <c r="D14" s="40">
        <v>4</v>
      </c>
      <c r="E14" s="42">
        <v>5</v>
      </c>
    </row>
    <row r="15" spans="1:5" ht="15">
      <c r="A15" s="2" t="s">
        <v>1</v>
      </c>
      <c r="B15" s="15" t="s">
        <v>2</v>
      </c>
      <c r="C15" s="24"/>
      <c r="D15" s="73">
        <f>D16+D17+D18+D19+D20</f>
        <v>8653599.14</v>
      </c>
      <c r="E15" s="73">
        <f>E16+E17+E18+E19+E20</f>
        <v>7442979.049999999</v>
      </c>
    </row>
    <row r="16" spans="1:5" ht="30.75">
      <c r="A16" s="50" t="s">
        <v>56</v>
      </c>
      <c r="B16" s="69" t="s">
        <v>2</v>
      </c>
      <c r="C16" s="70" t="s">
        <v>57</v>
      </c>
      <c r="D16" s="74">
        <v>911621.46</v>
      </c>
      <c r="E16" s="75">
        <v>880406.1</v>
      </c>
    </row>
    <row r="17" spans="1:5" ht="46.5">
      <c r="A17" s="50" t="s">
        <v>3</v>
      </c>
      <c r="B17" s="51" t="s">
        <v>2</v>
      </c>
      <c r="C17" s="52" t="s">
        <v>4</v>
      </c>
      <c r="D17" s="76">
        <v>62572</v>
      </c>
      <c r="E17" s="75">
        <v>52287.71</v>
      </c>
    </row>
    <row r="18" spans="1:5" ht="46.5">
      <c r="A18" s="50" t="s">
        <v>6</v>
      </c>
      <c r="B18" s="51" t="s">
        <v>2</v>
      </c>
      <c r="C18" s="52" t="s">
        <v>7</v>
      </c>
      <c r="D18" s="76">
        <v>6666993.01</v>
      </c>
      <c r="E18" s="75">
        <v>5809839.72</v>
      </c>
    </row>
    <row r="19" spans="1:5" ht="15">
      <c r="A19" s="45" t="s">
        <v>68</v>
      </c>
      <c r="B19" s="71" t="s">
        <v>2</v>
      </c>
      <c r="C19" s="72" t="s">
        <v>69</v>
      </c>
      <c r="D19" s="77">
        <v>49699</v>
      </c>
      <c r="E19" s="78">
        <v>49699</v>
      </c>
    </row>
    <row r="20" spans="1:5" ht="15">
      <c r="A20" s="54" t="s">
        <v>8</v>
      </c>
      <c r="B20" s="46" t="s">
        <v>2</v>
      </c>
      <c r="C20" s="47" t="s">
        <v>67</v>
      </c>
      <c r="D20" s="79">
        <v>962713.67</v>
      </c>
      <c r="E20" s="80">
        <v>650746.52</v>
      </c>
    </row>
    <row r="21" spans="1:5" ht="15">
      <c r="A21" s="2" t="s">
        <v>9</v>
      </c>
      <c r="B21" s="15" t="s">
        <v>10</v>
      </c>
      <c r="C21" s="24"/>
      <c r="D21" s="81">
        <f>D22</f>
        <v>195080</v>
      </c>
      <c r="E21" s="82">
        <f>E22</f>
        <v>195080</v>
      </c>
    </row>
    <row r="22" spans="1:5" ht="15">
      <c r="A22" s="54" t="s">
        <v>11</v>
      </c>
      <c r="B22" s="46" t="s">
        <v>10</v>
      </c>
      <c r="C22" s="47" t="s">
        <v>12</v>
      </c>
      <c r="D22" s="79">
        <v>195080</v>
      </c>
      <c r="E22" s="83">
        <v>195080</v>
      </c>
    </row>
    <row r="23" spans="1:5" ht="15.75" customHeight="1">
      <c r="A23" s="2" t="s">
        <v>13</v>
      </c>
      <c r="B23" s="15" t="s">
        <v>14</v>
      </c>
      <c r="C23" s="24"/>
      <c r="D23" s="73">
        <f>D24+D25+D26</f>
        <v>963082.63</v>
      </c>
      <c r="E23" s="84">
        <f>E24+E25+E26</f>
        <v>919476.5199999999</v>
      </c>
    </row>
    <row r="24" spans="1:5" ht="30.75">
      <c r="A24" s="50" t="s">
        <v>15</v>
      </c>
      <c r="B24" s="51" t="s">
        <v>14</v>
      </c>
      <c r="C24" s="52" t="s">
        <v>16</v>
      </c>
      <c r="D24" s="76">
        <v>26942</v>
      </c>
      <c r="E24" s="75">
        <v>15716.19</v>
      </c>
    </row>
    <row r="25" spans="1:5" ht="15">
      <c r="A25" s="50" t="s">
        <v>17</v>
      </c>
      <c r="B25" s="51" t="s">
        <v>14</v>
      </c>
      <c r="C25" s="52" t="s">
        <v>18</v>
      </c>
      <c r="D25" s="76">
        <v>921140.63</v>
      </c>
      <c r="E25" s="75">
        <v>903760.33</v>
      </c>
    </row>
    <row r="26" spans="1:5" ht="30">
      <c r="A26" s="68" t="s">
        <v>72</v>
      </c>
      <c r="B26" s="46" t="s">
        <v>14</v>
      </c>
      <c r="C26" s="47" t="s">
        <v>73</v>
      </c>
      <c r="D26" s="80">
        <v>15000</v>
      </c>
      <c r="E26" s="80">
        <v>0</v>
      </c>
    </row>
    <row r="27" spans="1:5" ht="15">
      <c r="A27" s="2" t="s">
        <v>19</v>
      </c>
      <c r="B27" s="15" t="s">
        <v>20</v>
      </c>
      <c r="C27" s="24"/>
      <c r="D27" s="73">
        <f>D28+D29</f>
        <v>4618989.05</v>
      </c>
      <c r="E27" s="73">
        <f>E28+E29</f>
        <v>3802294</v>
      </c>
    </row>
    <row r="28" spans="1:5" ht="15">
      <c r="A28" s="67" t="s">
        <v>78</v>
      </c>
      <c r="B28" s="51" t="s">
        <v>20</v>
      </c>
      <c r="C28" s="52" t="s">
        <v>79</v>
      </c>
      <c r="D28" s="76">
        <v>4536175</v>
      </c>
      <c r="E28" s="75">
        <v>3802294</v>
      </c>
    </row>
    <row r="29" spans="1:5" ht="15">
      <c r="A29" s="54" t="s">
        <v>21</v>
      </c>
      <c r="B29" s="51" t="s">
        <v>20</v>
      </c>
      <c r="C29" s="52" t="s">
        <v>22</v>
      </c>
      <c r="D29" s="76">
        <v>82814.05</v>
      </c>
      <c r="E29" s="75">
        <v>0</v>
      </c>
    </row>
    <row r="30" spans="1:5" ht="15.75" hidden="1" thickBot="1">
      <c r="A30" s="8" t="s">
        <v>19</v>
      </c>
      <c r="B30" s="18" t="s">
        <v>20</v>
      </c>
      <c r="C30" s="25"/>
      <c r="D30" s="85"/>
      <c r="E30" s="86">
        <f>E31</f>
        <v>0</v>
      </c>
    </row>
    <row r="31" spans="1:5" ht="15" hidden="1">
      <c r="A31" s="7" t="s">
        <v>21</v>
      </c>
      <c r="B31" s="19" t="s">
        <v>20</v>
      </c>
      <c r="C31" s="26" t="s">
        <v>22</v>
      </c>
      <c r="D31" s="87"/>
      <c r="E31" s="88">
        <f>E32</f>
        <v>0</v>
      </c>
    </row>
    <row r="32" spans="1:5" ht="30.75" hidden="1">
      <c r="A32" s="5" t="s">
        <v>23</v>
      </c>
      <c r="B32" s="17" t="s">
        <v>20</v>
      </c>
      <c r="C32" s="27" t="s">
        <v>22</v>
      </c>
      <c r="D32" s="89" t="s">
        <v>24</v>
      </c>
      <c r="E32" s="90">
        <f>E33</f>
        <v>0</v>
      </c>
    </row>
    <row r="33" spans="1:5" ht="30.75" hidden="1">
      <c r="A33" s="6" t="s">
        <v>25</v>
      </c>
      <c r="B33" s="16" t="s">
        <v>20</v>
      </c>
      <c r="C33" s="28" t="s">
        <v>22</v>
      </c>
      <c r="D33" s="91" t="s">
        <v>26</v>
      </c>
      <c r="E33" s="92">
        <f>E34</f>
        <v>0</v>
      </c>
    </row>
    <row r="34" spans="1:5" ht="15" hidden="1">
      <c r="A34" s="9" t="s">
        <v>5</v>
      </c>
      <c r="B34" s="20" t="s">
        <v>20</v>
      </c>
      <c r="C34" s="29" t="s">
        <v>22</v>
      </c>
      <c r="D34" s="93" t="s">
        <v>26</v>
      </c>
      <c r="E34" s="94">
        <f>E35</f>
        <v>0</v>
      </c>
    </row>
    <row r="35" spans="1:5" ht="30" hidden="1">
      <c r="A35" s="35" t="s">
        <v>47</v>
      </c>
      <c r="B35" s="20" t="s">
        <v>20</v>
      </c>
      <c r="C35" s="29" t="s">
        <v>22</v>
      </c>
      <c r="D35" s="93" t="s">
        <v>46</v>
      </c>
      <c r="E35" s="94">
        <f>35-35</f>
        <v>0</v>
      </c>
    </row>
    <row r="36" spans="1:5" ht="15">
      <c r="A36" s="2" t="s">
        <v>27</v>
      </c>
      <c r="B36" s="15" t="s">
        <v>28</v>
      </c>
      <c r="C36" s="24"/>
      <c r="D36" s="73">
        <f>D37+D44+D45</f>
        <v>33200499.74</v>
      </c>
      <c r="E36" s="84">
        <f>E37+E44+E45</f>
        <v>26220439.67</v>
      </c>
    </row>
    <row r="37" spans="1:5" ht="15">
      <c r="A37" s="54" t="s">
        <v>29</v>
      </c>
      <c r="B37" s="51" t="s">
        <v>28</v>
      </c>
      <c r="C37" s="52" t="s">
        <v>30</v>
      </c>
      <c r="D37" s="76">
        <v>14385899.76</v>
      </c>
      <c r="E37" s="75">
        <v>13219270.42</v>
      </c>
    </row>
    <row r="38" spans="1:5" ht="30.75" hidden="1">
      <c r="A38" s="45" t="s">
        <v>48</v>
      </c>
      <c r="B38" s="46" t="s">
        <v>28</v>
      </c>
      <c r="C38" s="52" t="s">
        <v>30</v>
      </c>
      <c r="D38" s="95" t="s">
        <v>49</v>
      </c>
      <c r="E38" s="80">
        <f>E39</f>
        <v>0</v>
      </c>
    </row>
    <row r="39" spans="1:5" ht="46.5" hidden="1">
      <c r="A39" s="55" t="s">
        <v>50</v>
      </c>
      <c r="B39" s="56" t="s">
        <v>28</v>
      </c>
      <c r="C39" s="52" t="s">
        <v>30</v>
      </c>
      <c r="D39" s="95" t="s">
        <v>51</v>
      </c>
      <c r="E39" s="75">
        <f>E40+E42</f>
        <v>0</v>
      </c>
    </row>
    <row r="40" spans="1:5" ht="30.75" hidden="1">
      <c r="A40" s="57" t="s">
        <v>52</v>
      </c>
      <c r="B40" s="58" t="s">
        <v>28</v>
      </c>
      <c r="C40" s="59" t="s">
        <v>30</v>
      </c>
      <c r="D40" s="96" t="s">
        <v>53</v>
      </c>
      <c r="E40" s="97">
        <f>E41</f>
        <v>0</v>
      </c>
    </row>
    <row r="41" spans="1:5" ht="15" hidden="1">
      <c r="A41" s="60" t="s">
        <v>33</v>
      </c>
      <c r="B41" s="61" t="s">
        <v>28</v>
      </c>
      <c r="C41" s="62" t="s">
        <v>30</v>
      </c>
      <c r="D41" s="87" t="s">
        <v>53</v>
      </c>
      <c r="E41" s="98">
        <f>432-432</f>
        <v>0</v>
      </c>
    </row>
    <row r="42" spans="1:5" ht="30.75" hidden="1">
      <c r="A42" s="63" t="s">
        <v>54</v>
      </c>
      <c r="B42" s="51" t="s">
        <v>28</v>
      </c>
      <c r="C42" s="64" t="s">
        <v>30</v>
      </c>
      <c r="D42" s="95" t="s">
        <v>55</v>
      </c>
      <c r="E42" s="75">
        <f>E43</f>
        <v>0</v>
      </c>
    </row>
    <row r="43" spans="1:5" ht="15" hidden="1">
      <c r="A43" s="3" t="s">
        <v>5</v>
      </c>
      <c r="B43" s="21" t="s">
        <v>28</v>
      </c>
      <c r="C43" s="31" t="s">
        <v>30</v>
      </c>
      <c r="D43" s="99" t="s">
        <v>55</v>
      </c>
      <c r="E43" s="100">
        <v>0</v>
      </c>
    </row>
    <row r="44" spans="1:5" ht="15">
      <c r="A44" s="65" t="s">
        <v>31</v>
      </c>
      <c r="B44" s="46" t="s">
        <v>28</v>
      </c>
      <c r="C44" s="66" t="s">
        <v>32</v>
      </c>
      <c r="D44" s="79">
        <v>11422053.61</v>
      </c>
      <c r="E44" s="75">
        <v>6534668.38</v>
      </c>
    </row>
    <row r="45" spans="1:5" ht="15">
      <c r="A45" s="54" t="s">
        <v>34</v>
      </c>
      <c r="B45" s="61" t="s">
        <v>28</v>
      </c>
      <c r="C45" s="47" t="s">
        <v>35</v>
      </c>
      <c r="D45" s="79">
        <v>7392546.37</v>
      </c>
      <c r="E45" s="101">
        <v>6466500.87</v>
      </c>
    </row>
    <row r="46" spans="1:5" ht="15">
      <c r="A46" s="36" t="s">
        <v>60</v>
      </c>
      <c r="B46" s="19" t="s">
        <v>58</v>
      </c>
      <c r="C46" s="30"/>
      <c r="D46" s="102">
        <f>D47+D48</f>
        <v>81071</v>
      </c>
      <c r="E46" s="90">
        <f>E47+E48</f>
        <v>81071</v>
      </c>
    </row>
    <row r="47" spans="1:5" ht="15">
      <c r="A47" s="54" t="s">
        <v>61</v>
      </c>
      <c r="B47" s="46" t="s">
        <v>58</v>
      </c>
      <c r="C47" s="47" t="s">
        <v>59</v>
      </c>
      <c r="D47" s="79">
        <v>30000</v>
      </c>
      <c r="E47" s="80">
        <v>30000</v>
      </c>
    </row>
    <row r="48" spans="1:5" ht="15">
      <c r="A48" s="54" t="s">
        <v>71</v>
      </c>
      <c r="B48" s="46" t="s">
        <v>58</v>
      </c>
      <c r="C48" s="47" t="s">
        <v>70</v>
      </c>
      <c r="D48" s="87">
        <v>51071</v>
      </c>
      <c r="E48" s="98">
        <v>51071</v>
      </c>
    </row>
    <row r="49" spans="1:5" ht="15">
      <c r="A49" s="4" t="s">
        <v>65</v>
      </c>
      <c r="B49" s="22" t="s">
        <v>36</v>
      </c>
      <c r="C49" s="33"/>
      <c r="D49" s="103">
        <f>D50+D51</f>
        <v>8726391.87</v>
      </c>
      <c r="E49" s="104">
        <f>E50+E51</f>
        <v>6988099.06</v>
      </c>
    </row>
    <row r="50" spans="1:5" ht="15">
      <c r="A50" s="50" t="s">
        <v>37</v>
      </c>
      <c r="B50" s="51" t="s">
        <v>36</v>
      </c>
      <c r="C50" s="52" t="s">
        <v>38</v>
      </c>
      <c r="D50" s="76">
        <v>8641385.87</v>
      </c>
      <c r="E50" s="75">
        <v>6903093.06</v>
      </c>
    </row>
    <row r="51" spans="1:5" ht="15">
      <c r="A51" s="50" t="s">
        <v>66</v>
      </c>
      <c r="B51" s="51" t="s">
        <v>36</v>
      </c>
      <c r="C51" s="52" t="s">
        <v>64</v>
      </c>
      <c r="D51" s="79">
        <v>85006</v>
      </c>
      <c r="E51" s="75">
        <v>85006</v>
      </c>
    </row>
    <row r="52" spans="1:5" ht="22.5" customHeight="1">
      <c r="A52" s="5" t="s">
        <v>39</v>
      </c>
      <c r="B52" s="17" t="s">
        <v>40</v>
      </c>
      <c r="C52" s="32"/>
      <c r="D52" s="105">
        <f>D53</f>
        <v>504000</v>
      </c>
      <c r="E52" s="106">
        <f>E53</f>
        <v>422928.54</v>
      </c>
    </row>
    <row r="53" spans="1:5" s="48" customFormat="1" ht="22.5" customHeight="1">
      <c r="A53" s="45" t="s">
        <v>41</v>
      </c>
      <c r="B53" s="46" t="s">
        <v>40</v>
      </c>
      <c r="C53" s="47" t="s">
        <v>42</v>
      </c>
      <c r="D53" s="79">
        <v>504000</v>
      </c>
      <c r="E53" s="80">
        <v>422928.54</v>
      </c>
    </row>
    <row r="54" spans="1:5" ht="60" hidden="1">
      <c r="A54" s="37" t="s">
        <v>62</v>
      </c>
      <c r="B54" s="23" t="s">
        <v>43</v>
      </c>
      <c r="C54" s="34" t="s">
        <v>44</v>
      </c>
      <c r="D54" s="107" t="s">
        <v>63</v>
      </c>
      <c r="E54" s="108">
        <v>0</v>
      </c>
    </row>
    <row r="55" spans="1:5" ht="15">
      <c r="A55" s="49" t="s">
        <v>87</v>
      </c>
      <c r="B55" s="17" t="s">
        <v>89</v>
      </c>
      <c r="C55" s="44"/>
      <c r="D55" s="109">
        <f>D56</f>
        <v>102919</v>
      </c>
      <c r="E55" s="109">
        <f>E56</f>
        <v>90702.36</v>
      </c>
    </row>
    <row r="56" spans="1:5" ht="15">
      <c r="A56" s="53" t="s">
        <v>88</v>
      </c>
      <c r="B56" s="46" t="s">
        <v>89</v>
      </c>
      <c r="C56" s="47" t="s">
        <v>90</v>
      </c>
      <c r="D56" s="110">
        <v>102919</v>
      </c>
      <c r="E56" s="111">
        <v>90702.36</v>
      </c>
    </row>
    <row r="57" spans="1:5" ht="15.75" thickBot="1">
      <c r="A57" s="11" t="s">
        <v>45</v>
      </c>
      <c r="B57" s="12"/>
      <c r="C57" s="12"/>
      <c r="D57" s="103">
        <f>D15+D21+D23+D27+D36+D46+D49+D52+D55</f>
        <v>57045632.43</v>
      </c>
      <c r="E57" s="103">
        <f>E15+E21+E23+E27+E36+E46+E49+E52+E55</f>
        <v>46163070.2</v>
      </c>
    </row>
  </sheetData>
  <sheetProtection/>
  <mergeCells count="8">
    <mergeCell ref="A2:E2"/>
    <mergeCell ref="A3:E3"/>
    <mergeCell ref="A11:E11"/>
    <mergeCell ref="A4:E4"/>
    <mergeCell ref="A10:E10"/>
    <mergeCell ref="A9:E9"/>
    <mergeCell ref="A6:E6"/>
    <mergeCell ref="A7:E7"/>
  </mergeCells>
  <printOptions horizontalCentered="1"/>
  <pageMargins left="0.984251968503937" right="0.5905511811023623" top="0.5905511811023623" bottom="0.5905511811023623" header="0.5118110236220472" footer="0.5118110236220472"/>
  <pageSetup fitToHeight="3" fitToWidth="1" horizontalDpi="1200" verticalDpi="1200" orientation="portrait" paperSize="9" scale="5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2017-05-01T12:37:25Z</cp:lastPrinted>
  <dcterms:created xsi:type="dcterms:W3CDTF">2008-08-27T08:31:58Z</dcterms:created>
  <dcterms:modified xsi:type="dcterms:W3CDTF">2017-05-01T12:37:39Z</dcterms:modified>
  <cp:category/>
  <cp:version/>
  <cp:contentType/>
  <cp:contentStatus/>
</cp:coreProperties>
</file>