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625" activeTab="0"/>
  </bookViews>
  <sheets>
    <sheet name="май" sheetId="1" r:id="rId1"/>
  </sheets>
  <definedNames>
    <definedName name="_xlnm._FilterDatabase" localSheetId="0" hidden="1">'май'!$A$15:$F$42</definedName>
    <definedName name="_xlnm.Print_Area" localSheetId="0">'май'!$A$1:$F$42</definedName>
  </definedNames>
  <calcPr fullCalcOnLoad="1"/>
</workbook>
</file>

<file path=xl/sharedStrings.xml><?xml version="1.0" encoding="utf-8"?>
<sst xmlns="http://schemas.openxmlformats.org/spreadsheetml/2006/main" count="71" uniqueCount="71">
  <si>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</si>
  <si>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</si>
  <si>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</si>
  <si>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</si>
  <si>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</si>
  <si>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</si>
  <si>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</si>
  <si>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</si>
  <si>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</si>
  <si>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</si>
  <si>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</si>
  <si>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</si>
  <si>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</si>
  <si>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</si>
  <si>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</si>
  <si>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</si>
  <si>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</si>
  <si>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</si>
  <si>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</si>
  <si>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</si>
  <si>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</si>
  <si>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</si>
  <si>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</si>
  <si>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</si>
  <si>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</si>
  <si>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</si>
  <si>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</si>
  <si>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</si>
  <si>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</si>
  <si>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</si>
  <si>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</si>
  <si>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</si>
  <si>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</si>
  <si>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</si>
  <si>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</si>
  <si>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</si>
  <si>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</si>
  <si>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</si>
  <si>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</si>
  <si>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</si>
  <si>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</si>
  <si>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</si>
  <si>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</si>
  <si>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</si>
  <si>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</si>
  <si>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</si>
  <si>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</si>
  <si>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</si>
  <si>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</si>
  <si>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</si>
  <si>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</si>
  <si>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</si>
  <si>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</si>
  <si>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</si>
  <si>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</si>
  <si>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</si>
  <si>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</si>
  <si>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</si>
  <si>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0310</t>
  </si>
  <si>
    <t>0111</t>
  </si>
  <si>
    <t>Резервные фонды</t>
  </si>
  <si>
    <t>2022 год сумма в (тысяч рублей)</t>
  </si>
  <si>
    <t>2023 год сумма в (тысяч рублей)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</si>
  <si>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</si>
  <si>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 разделам и подразделам классификации расходов  бюджетов  </t>
  </si>
  <si>
    <t>(Приложение 3)</t>
  </si>
  <si>
    <t>на 2022 год и плановый период 2023 и 2024 годов</t>
  </si>
  <si>
    <t>2024 год сумма в (тысяч рублей)</t>
  </si>
  <si>
    <t>от  "10" декабря 2021 г.  № 42</t>
  </si>
  <si>
    <t>(в редакции решения совета депутатов</t>
  </si>
  <si>
    <t>от "20" мая 2022г №17)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</si>
</sst>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6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Tahoma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4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4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174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74" fontId="2" fillId="33" borderId="16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174" fontId="9" fillId="33" borderId="18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174" fontId="2" fillId="33" borderId="19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174" fontId="9" fillId="33" borderId="18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174" fontId="9" fillId="33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82.625" style="39" customWidth="1"/>
    <col min="2" max="2" width="12.375" style="39" customWidth="1"/>
    <col min="3" max="3" width="11.875" style="39" customWidth="1"/>
    <col min="4" max="4" width="16.25390625" style="39" customWidth="1"/>
    <col min="5" max="5" width="16.625" style="39" customWidth="1"/>
    <col min="6" max="6" width="21.875" style="39" bestFit="1" customWidth="1"/>
  </cols>
  <sheetData>
    <row r="1" spans="1:8" ht="20.25" customHeight="1">
      <c r="A1" s="45" t="s">
        <v>41</v>
      </c>
      <c r="B1" s="45"/>
      <c r="C1" s="45"/>
      <c r="D1" s="45"/>
      <c r="E1" s="45"/>
      <c r="F1" s="45"/>
      <c r="G1" s="41"/>
      <c r="H1" s="41"/>
    </row>
    <row r="2" spans="1:8" ht="20.25">
      <c r="A2" s="45" t="s">
        <v>40</v>
      </c>
      <c r="B2" s="45"/>
      <c r="C2" s="45"/>
      <c r="D2" s="45"/>
      <c r="E2" s="45"/>
      <c r="F2" s="45"/>
      <c r="G2" s="41"/>
      <c r="H2" s="41"/>
    </row>
    <row r="3" spans="1:8" ht="20.25">
      <c r="A3" s="45" t="s">
        <v>48</v>
      </c>
      <c r="B3" s="45"/>
      <c r="C3" s="45"/>
      <c r="D3" s="45"/>
      <c r="E3" s="45"/>
      <c r="F3" s="45"/>
      <c r="G3" s="41"/>
      <c r="H3" s="41"/>
    </row>
    <row r="4" spans="1:8" ht="20.25">
      <c r="A4" s="45" t="s">
        <v>42</v>
      </c>
      <c r="B4" s="45"/>
      <c r="C4" s="45"/>
      <c r="D4" s="45"/>
      <c r="E4" s="45"/>
      <c r="F4" s="45"/>
      <c r="G4" s="41"/>
      <c r="H4" s="41"/>
    </row>
    <row r="5" spans="1:8" ht="20.25">
      <c r="A5" s="45" t="s">
        <v>68</v>
      </c>
      <c r="B5" s="45"/>
      <c r="C5" s="45"/>
      <c r="D5" s="45"/>
      <c r="E5" s="45"/>
      <c r="F5" s="45"/>
      <c r="G5" s="41"/>
      <c r="H5" s="41"/>
    </row>
    <row r="6" spans="1:8" ht="20.25">
      <c r="A6" s="43" t="s">
        <v>65</v>
      </c>
      <c r="B6" s="43"/>
      <c r="C6" s="43"/>
      <c r="D6" s="43"/>
      <c r="E6" s="43"/>
      <c r="F6" s="43"/>
      <c r="G6" s="42"/>
      <c r="H6" s="42"/>
    </row>
    <row r="7" spans="1:8" ht="20.25">
      <c r="A7" s="42"/>
      <c r="B7" s="42"/>
      <c r="C7" s="43" t="s">
        <v>69</v>
      </c>
      <c r="D7" s="43"/>
      <c r="E7" s="43"/>
      <c r="F7" s="43"/>
      <c r="G7" s="42"/>
      <c r="H7" s="42"/>
    </row>
    <row r="8" spans="1:8" ht="20.25">
      <c r="A8" s="42"/>
      <c r="B8" s="42"/>
      <c r="C8" s="42"/>
      <c r="D8" s="43" t="s">
        <v>70</v>
      </c>
      <c r="E8" s="43"/>
      <c r="F8" s="43"/>
      <c r="G8" s="42"/>
      <c r="H8" s="42"/>
    </row>
    <row r="9" spans="1:6" ht="15.75">
      <c r="A9" s="1"/>
      <c r="B9" s="1"/>
      <c r="C9" s="1"/>
      <c r="D9" s="1"/>
      <c r="E9" s="1"/>
      <c r="F9" s="1"/>
    </row>
    <row r="10" spans="1:6" ht="20.25">
      <c r="A10" s="44" t="s">
        <v>39</v>
      </c>
      <c r="B10" s="44"/>
      <c r="C10" s="44"/>
      <c r="D10" s="44"/>
      <c r="E10" s="44"/>
      <c r="F10" s="44"/>
    </row>
    <row r="11" spans="1:6" ht="20.25">
      <c r="A11" s="44" t="s">
        <v>49</v>
      </c>
      <c r="B11" s="44"/>
      <c r="C11" s="44"/>
      <c r="D11" s="44"/>
      <c r="E11" s="44"/>
      <c r="F11" s="44"/>
    </row>
    <row r="12" spans="1:6" ht="20.25">
      <c r="A12" s="44" t="s">
        <v>64</v>
      </c>
      <c r="B12" s="44"/>
      <c r="C12" s="44"/>
      <c r="D12" s="44"/>
      <c r="E12" s="44"/>
      <c r="F12" s="44"/>
    </row>
    <row r="13" spans="1:6" ht="20.25">
      <c r="A13" s="44" t="s">
        <v>66</v>
      </c>
      <c r="B13" s="44"/>
      <c r="C13" s="44"/>
      <c r="D13" s="44"/>
      <c r="E13" s="44"/>
      <c r="F13" s="44"/>
    </row>
    <row r="14" spans="1:6" ht="13.5" thickBot="1">
      <c r="A14" s="2"/>
      <c r="B14" s="3"/>
      <c r="C14" s="4"/>
      <c r="D14" s="4"/>
      <c r="E14" s="4"/>
      <c r="F14" s="4"/>
    </row>
    <row r="15" spans="1:6" ht="35.25" customHeight="1" thickBot="1" thickTop="1">
      <c r="A15" s="5" t="s">
        <v>0</v>
      </c>
      <c r="B15" s="6" t="s">
        <v>1</v>
      </c>
      <c r="C15" s="7" t="s">
        <v>2</v>
      </c>
      <c r="D15" s="40" t="s">
        <v>61</v>
      </c>
      <c r="E15" s="40" t="s">
        <v>62</v>
      </c>
      <c r="F15" s="40" t="s">
        <v>67</v>
      </c>
    </row>
    <row r="16" spans="1:6" ht="19.5" thickTop="1">
      <c r="A16" s="8" t="s">
        <v>3</v>
      </c>
      <c r="B16" s="9" t="s">
        <v>4</v>
      </c>
      <c r="C16" s="10"/>
      <c r="D16" s="11">
        <f>SUM(D17:D22)</f>
        <v>14176.400000000001</v>
      </c>
      <c r="E16" s="11">
        <f>SUM(E17:E22)</f>
        <v>13620.300000000001</v>
      </c>
      <c r="F16" s="11">
        <f>SUM(F17:F22)</f>
        <v>14404.7</v>
      </c>
    </row>
    <row r="17" spans="1:6" ht="37.5">
      <c r="A17" s="12" t="s">
        <v>47</v>
      </c>
      <c r="B17" s="13"/>
      <c r="C17" s="14" t="s">
        <v>46</v>
      </c>
      <c r="D17" s="15">
        <v>1571.6</v>
      </c>
      <c r="E17" s="15">
        <v>1582.1</v>
      </c>
      <c r="F17" s="15">
        <v>1699.9</v>
      </c>
    </row>
    <row r="18" spans="1:6" ht="37.5">
      <c r="A18" s="12" t="s">
        <v>5</v>
      </c>
      <c r="B18" s="13"/>
      <c r="C18" s="14" t="s">
        <v>6</v>
      </c>
      <c r="D18" s="15">
        <v>47.9</v>
      </c>
      <c r="E18" s="15">
        <v>8.6</v>
      </c>
      <c r="F18" s="15">
        <v>8.9</v>
      </c>
    </row>
    <row r="19" spans="1:6" ht="56.25">
      <c r="A19" s="12" t="s">
        <v>7</v>
      </c>
      <c r="B19" s="16"/>
      <c r="C19" s="14" t="s">
        <v>8</v>
      </c>
      <c r="D19" s="15">
        <v>12143.5</v>
      </c>
      <c r="E19" s="15">
        <v>11816</v>
      </c>
      <c r="F19" s="15">
        <v>12349.2</v>
      </c>
    </row>
    <row r="20" spans="1:6" ht="37.5">
      <c r="A20" s="12" t="s">
        <v>45</v>
      </c>
      <c r="B20" s="16"/>
      <c r="C20" s="14" t="s">
        <v>9</v>
      </c>
      <c r="D20" s="15">
        <v>205.7</v>
      </c>
      <c r="E20" s="15">
        <v>0</v>
      </c>
      <c r="F20" s="15">
        <v>0</v>
      </c>
    </row>
    <row r="21" spans="1:6" ht="18.75">
      <c r="A21" s="12" t="s">
        <v>60</v>
      </c>
      <c r="B21" s="16"/>
      <c r="C21" s="14" t="s">
        <v>59</v>
      </c>
      <c r="D21" s="15">
        <f>100-28</f>
        <v>72</v>
      </c>
      <c r="E21" s="15">
        <v>100</v>
      </c>
      <c r="F21" s="15">
        <v>100</v>
      </c>
    </row>
    <row r="22" spans="1:6" ht="18.75">
      <c r="A22" s="20" t="s">
        <v>10</v>
      </c>
      <c r="B22" s="21"/>
      <c r="C22" s="22" t="s">
        <v>11</v>
      </c>
      <c r="D22" s="23">
        <f>105.7+30</f>
        <v>135.7</v>
      </c>
      <c r="E22" s="23">
        <v>113.6</v>
      </c>
      <c r="F22" s="23">
        <v>246.7</v>
      </c>
    </row>
    <row r="23" spans="1:6" ht="18.75">
      <c r="A23" s="24" t="s">
        <v>53</v>
      </c>
      <c r="B23" s="25" t="s">
        <v>50</v>
      </c>
      <c r="C23" s="25"/>
      <c r="D23" s="26">
        <f>D24</f>
        <v>289.59999999999997</v>
      </c>
      <c r="E23" s="26">
        <f>E24</f>
        <v>299.59999999999997</v>
      </c>
      <c r="F23" s="26">
        <f>F24</f>
        <v>309.9</v>
      </c>
    </row>
    <row r="24" spans="1:6" ht="31.5" customHeight="1">
      <c r="A24" s="12" t="s">
        <v>52</v>
      </c>
      <c r="B24" s="27"/>
      <c r="C24" s="16" t="s">
        <v>51</v>
      </c>
      <c r="D24" s="15">
        <f>297.4-7.8</f>
        <v>289.59999999999997</v>
      </c>
      <c r="E24" s="15">
        <f>297.4+2.2</f>
        <v>299.59999999999997</v>
      </c>
      <c r="F24" s="15">
        <v>309.9</v>
      </c>
    </row>
    <row r="25" spans="1:6" ht="37.5">
      <c r="A25" s="24" t="s">
        <v>12</v>
      </c>
      <c r="B25" s="25" t="s">
        <v>13</v>
      </c>
      <c r="C25" s="25"/>
      <c r="D25" s="26">
        <f>SUM(D26:D27)</f>
        <v>30</v>
      </c>
      <c r="E25" s="26">
        <f>SUM(E26:E27)</f>
        <v>120</v>
      </c>
      <c r="F25" s="26">
        <f>SUM(F26:F27)</f>
        <v>120</v>
      </c>
    </row>
    <row r="26" spans="1:6" ht="37.5">
      <c r="A26" s="12" t="s">
        <v>63</v>
      </c>
      <c r="B26" s="27"/>
      <c r="C26" s="16" t="s">
        <v>58</v>
      </c>
      <c r="D26" s="15">
        <v>25</v>
      </c>
      <c r="E26" s="15">
        <v>115</v>
      </c>
      <c r="F26" s="15">
        <v>115</v>
      </c>
    </row>
    <row r="27" spans="1:6" ht="37.5">
      <c r="A27" s="17" t="s">
        <v>55</v>
      </c>
      <c r="B27" s="27"/>
      <c r="C27" s="16" t="s">
        <v>54</v>
      </c>
      <c r="D27" s="15">
        <v>5</v>
      </c>
      <c r="E27" s="15">
        <v>5</v>
      </c>
      <c r="F27" s="15">
        <v>5</v>
      </c>
    </row>
    <row r="28" spans="1:6" ht="18.75">
      <c r="A28" s="24" t="s">
        <v>14</v>
      </c>
      <c r="B28" s="25" t="s">
        <v>15</v>
      </c>
      <c r="C28" s="25"/>
      <c r="D28" s="26">
        <f>SUM(D29:D30)</f>
        <v>5972.5</v>
      </c>
      <c r="E28" s="26">
        <f>SUM(E29:E30)</f>
        <v>3066.5</v>
      </c>
      <c r="F28" s="26">
        <f>SUM(F29:F30)</f>
        <v>2282.6</v>
      </c>
    </row>
    <row r="29" spans="1:6" ht="18.75">
      <c r="A29" s="12" t="s">
        <v>16</v>
      </c>
      <c r="B29" s="27"/>
      <c r="C29" s="16" t="s">
        <v>17</v>
      </c>
      <c r="D29" s="15">
        <v>5870.5</v>
      </c>
      <c r="E29" s="15">
        <v>2763.5</v>
      </c>
      <c r="F29" s="15">
        <v>2229.6</v>
      </c>
    </row>
    <row r="30" spans="1:6" ht="18.75">
      <c r="A30" s="17" t="s">
        <v>57</v>
      </c>
      <c r="B30" s="29"/>
      <c r="C30" s="18" t="s">
        <v>56</v>
      </c>
      <c r="D30" s="19">
        <v>102</v>
      </c>
      <c r="E30" s="19">
        <v>303</v>
      </c>
      <c r="F30" s="19">
        <v>53</v>
      </c>
    </row>
    <row r="31" spans="1:6" ht="18.75">
      <c r="A31" s="24" t="s">
        <v>18</v>
      </c>
      <c r="B31" s="25" t="s">
        <v>19</v>
      </c>
      <c r="C31" s="28"/>
      <c r="D31" s="26">
        <f>SUM(D32:D34)</f>
        <v>8276</v>
      </c>
      <c r="E31" s="26">
        <f>SUM(E32:E34)</f>
        <v>2020.1</v>
      </c>
      <c r="F31" s="26">
        <f>SUM(F32:F34)</f>
        <v>2174.2</v>
      </c>
    </row>
    <row r="32" spans="1:6" ht="18.75">
      <c r="A32" s="17" t="s">
        <v>20</v>
      </c>
      <c r="B32" s="29"/>
      <c r="C32" s="18" t="s">
        <v>21</v>
      </c>
      <c r="D32" s="19">
        <v>490.1</v>
      </c>
      <c r="E32" s="19">
        <v>508.7</v>
      </c>
      <c r="F32" s="19">
        <v>528.4</v>
      </c>
    </row>
    <row r="33" spans="1:6" ht="24" customHeight="1">
      <c r="A33" s="12" t="s">
        <v>22</v>
      </c>
      <c r="B33" s="27"/>
      <c r="C33" s="16" t="s">
        <v>23</v>
      </c>
      <c r="D33" s="15">
        <f>4751-0.1</f>
        <v>4750.9</v>
      </c>
      <c r="E33" s="15">
        <v>335.1</v>
      </c>
      <c r="F33" s="15">
        <v>344.5</v>
      </c>
    </row>
    <row r="34" spans="1:6" ht="24" customHeight="1">
      <c r="A34" s="12" t="s">
        <v>44</v>
      </c>
      <c r="B34" s="27"/>
      <c r="C34" s="16" t="s">
        <v>43</v>
      </c>
      <c r="D34" s="15">
        <f>2925.2+109.8</f>
        <v>3035</v>
      </c>
      <c r="E34" s="15">
        <v>1176.3</v>
      </c>
      <c r="F34" s="15">
        <v>1301.3</v>
      </c>
    </row>
    <row r="35" spans="1:6" ht="18.75">
      <c r="A35" s="24" t="s">
        <v>24</v>
      </c>
      <c r="B35" s="25" t="s">
        <v>25</v>
      </c>
      <c r="C35" s="25"/>
      <c r="D35" s="26">
        <f>SUM(D36:D37)</f>
        <v>6170.8</v>
      </c>
      <c r="E35" s="26">
        <f>SUM(E36:E37)</f>
        <v>5162.1</v>
      </c>
      <c r="F35" s="26">
        <f>SUM(F36:F37)</f>
        <v>5488.3</v>
      </c>
    </row>
    <row r="36" spans="1:6" ht="18.75">
      <c r="A36" s="30" t="s">
        <v>26</v>
      </c>
      <c r="B36" s="31"/>
      <c r="C36" s="31" t="s">
        <v>27</v>
      </c>
      <c r="D36" s="32">
        <f>5981.1+85</f>
        <v>6066.1</v>
      </c>
      <c r="E36" s="32">
        <v>5162.1</v>
      </c>
      <c r="F36" s="32">
        <v>5488.3</v>
      </c>
    </row>
    <row r="37" spans="1:6" ht="18.75">
      <c r="A37" s="20" t="s">
        <v>29</v>
      </c>
      <c r="B37" s="21"/>
      <c r="C37" s="21" t="s">
        <v>28</v>
      </c>
      <c r="D37" s="23">
        <v>104.7</v>
      </c>
      <c r="E37" s="23">
        <v>0</v>
      </c>
      <c r="F37" s="23">
        <v>0</v>
      </c>
    </row>
    <row r="38" spans="1:6" ht="18.75">
      <c r="A38" s="24" t="s">
        <v>30</v>
      </c>
      <c r="B38" s="25" t="s">
        <v>31</v>
      </c>
      <c r="C38" s="28"/>
      <c r="D38" s="26">
        <f>SUM(D39:D39)</f>
        <v>443.40000000000003</v>
      </c>
      <c r="E38" s="26">
        <f>SUM(E39:E39)</f>
        <v>525.7</v>
      </c>
      <c r="F38" s="26">
        <f>SUM(F39:F39)</f>
        <v>557.2</v>
      </c>
    </row>
    <row r="39" spans="1:6" ht="18.75">
      <c r="A39" s="30" t="s">
        <v>32</v>
      </c>
      <c r="B39" s="31"/>
      <c r="C39" s="31" t="s">
        <v>33</v>
      </c>
      <c r="D39" s="32">
        <f>443.3+0.1</f>
        <v>443.40000000000003</v>
      </c>
      <c r="E39" s="32">
        <v>525.7</v>
      </c>
      <c r="F39" s="32">
        <v>557.2</v>
      </c>
    </row>
    <row r="40" spans="1:6" ht="18.75">
      <c r="A40" s="33" t="s">
        <v>34</v>
      </c>
      <c r="B40" s="25" t="s">
        <v>35</v>
      </c>
      <c r="C40" s="28"/>
      <c r="D40" s="34">
        <f>D41</f>
        <v>70</v>
      </c>
      <c r="E40" s="34">
        <f>E41</f>
        <v>50</v>
      </c>
      <c r="F40" s="34">
        <f>F41</f>
        <v>50</v>
      </c>
    </row>
    <row r="41" spans="1:6" ht="39" customHeight="1" thickBot="1">
      <c r="A41" s="35" t="s">
        <v>36</v>
      </c>
      <c r="B41" s="29"/>
      <c r="C41" s="18" t="s">
        <v>37</v>
      </c>
      <c r="D41" s="19">
        <v>70</v>
      </c>
      <c r="E41" s="19">
        <v>50</v>
      </c>
      <c r="F41" s="19">
        <v>50</v>
      </c>
    </row>
    <row r="42" spans="1:6" ht="35.25" customHeight="1" thickBot="1">
      <c r="A42" s="36" t="s">
        <v>38</v>
      </c>
      <c r="B42" s="37"/>
      <c r="C42" s="37"/>
      <c r="D42" s="38">
        <f>D16+D25+D28+D31+D35+D38+D40+D23</f>
        <v>35428.700000000004</v>
      </c>
      <c r="E42" s="38">
        <f>E16+E25+E28+E31+E35+E38+E40+E23</f>
        <v>24864.3</v>
      </c>
      <c r="F42" s="38">
        <f>F16+F25+F28+F31+F35+F38+F40+F23</f>
        <v>25386.9</v>
      </c>
    </row>
  </sheetData>
  <sheetProtection/>
  <autoFilter ref="A15:F42"/>
  <mergeCells count="12">
    <mergeCell ref="A1:F1"/>
    <mergeCell ref="A2:F2"/>
    <mergeCell ref="A3:F3"/>
    <mergeCell ref="A4:F4"/>
    <mergeCell ref="A5:F5"/>
    <mergeCell ref="A6:F6"/>
    <mergeCell ref="C7:F7"/>
    <mergeCell ref="D8:F8"/>
    <mergeCell ref="A10:F10"/>
    <mergeCell ref="A11:F11"/>
    <mergeCell ref="A12:F12"/>
    <mergeCell ref="A13:F13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50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2022-05-24T12:21:08Z</cp:lastPrinted>
  <dcterms:created xsi:type="dcterms:W3CDTF">2015-02-17T06:06:32Z</dcterms:created>
  <dcterms:modified xsi:type="dcterms:W3CDTF">2022-05-24T12:21:11Z</dcterms:modified>
  <cp:category/>
  <cp:version/>
  <cp:contentType/>
  <cp:contentStatus/>
</cp:coreProperties>
</file>