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276" windowWidth="14628" windowHeight="8760" activeTab="0"/>
  </bookViews>
  <sheets>
    <sheet name="I" sheetId="1" r:id="rId1"/>
  </sheets>
  <definedNames>
    <definedName name="_xlnm.Print_Area" localSheetId="0">'I'!$A$1:$D$42</definedName>
  </definedNames>
  <calcPr fullCalcOnLoad="1"/>
</workbook>
</file>

<file path=xl/sharedStrings.xml><?xml version="1.0" encoding="utf-8"?>
<sst xmlns="http://schemas.openxmlformats.org/spreadsheetml/2006/main" count="69" uniqueCount="69">
  <si>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</si>
  <si>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</si>
  <si>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</si>
  <si>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</si>
  <si>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</si>
  <si>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</si>
  <si>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</si>
  <si>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</si>
  <si>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</si>
  <si>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</si>
  <si>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</si>
  <si>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</si>
  <si>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</si>
  <si>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</si>
  <si>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</si>
  <si>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</si>
  <si>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</si>
  <si>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</si>
  <si>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</si>
  <si>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</si>
  <si>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</si>
  <si>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</si>
  <si>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</si>
  <si>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</si>
  <si>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</si>
  <si>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</si>
  <si>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</si>
  <si>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</si>
  <si>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</si>
  <si>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</si>
  <si>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</si>
  <si>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</si>
  <si>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</si>
  <si>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Социальная политика</t>
  </si>
  <si>
    <t>1000</t>
  </si>
  <si>
    <t>Пенсионное обеспечение</t>
  </si>
  <si>
    <t>1001</t>
  </si>
  <si>
    <t>Массовый спорт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</si>
  <si>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</si>
  <si>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</si>
  <si>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</si>
  <si>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</si>
  <si>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</si>
  <si>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</si>
  <si>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</si>
  <si>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УТВЕРЖДЕНА</t>
  </si>
  <si>
    <t xml:space="preserve"> Кировского муниципального района Ленинградской области</t>
  </si>
  <si>
    <t>0310</t>
  </si>
  <si>
    <t>Обеспечение пожарной безопасности</t>
  </si>
  <si>
    <t>0503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</si>
  <si>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</si>
  <si>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</si>
  <si>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</si>
  <si>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</si>
  <si>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</si>
  <si>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муниципального образования Шумское сельское  поселение</t>
  </si>
  <si>
    <t>Шумского сельского поселения</t>
  </si>
  <si>
    <t>0200</t>
  </si>
  <si>
    <t>0203</t>
  </si>
  <si>
    <t>Мобилизационная и вневойсковая подготовка</t>
  </si>
  <si>
    <t>Национальная оборона</t>
  </si>
  <si>
    <t>(Приложение 5)</t>
  </si>
  <si>
    <t>по разделам и подразделам классификации расходов  бюджетов  на 2018 год</t>
  </si>
  <si>
    <t>2018 год сумма (тысяч рублей)</t>
  </si>
  <si>
    <t>от  22 декабря  2017 г.  №53</t>
  </si>
  <si>
    <t>(в редакции решения совета депутатов</t>
  </si>
  <si>
    <t>0412</t>
  </si>
  <si>
    <t>Другие вопросы в области национальной экономики</t>
  </si>
  <si>
    <t>от "23" января 2018г №1)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</si>
</sst>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9" fillId="33" borderId="12" xfId="0" applyNumberFormat="1" applyFont="1" applyFill="1" applyBorder="1" applyAlignment="1">
      <alignment horizontal="center"/>
    </xf>
    <xf numFmtId="172" fontId="9" fillId="33" borderId="11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49" fontId="9" fillId="33" borderId="13" xfId="0" applyNumberFormat="1" applyFont="1" applyFill="1" applyBorder="1" applyAlignment="1" quotePrefix="1">
      <alignment horizontal="center"/>
    </xf>
    <xf numFmtId="49" fontId="2" fillId="33" borderId="14" xfId="0" applyNumberFormat="1" applyFont="1" applyFill="1" applyBorder="1" applyAlignment="1">
      <alignment horizontal="center"/>
    </xf>
    <xf numFmtId="172" fontId="2" fillId="33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172" fontId="2" fillId="33" borderId="15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 wrapText="1"/>
    </xf>
    <xf numFmtId="49" fontId="2" fillId="33" borderId="17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172" fontId="2" fillId="33" borderId="17" xfId="0" applyNumberFormat="1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 wrapText="1"/>
    </xf>
    <xf numFmtId="49" fontId="9" fillId="33" borderId="19" xfId="0" applyNumberFormat="1" applyFont="1" applyFill="1" applyBorder="1" applyAlignment="1">
      <alignment horizontal="center"/>
    </xf>
    <xf numFmtId="172" fontId="9" fillId="33" borderId="19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left" wrapText="1"/>
    </xf>
    <xf numFmtId="49" fontId="2" fillId="33" borderId="20" xfId="0" applyNumberFormat="1" applyFont="1" applyFill="1" applyBorder="1" applyAlignment="1">
      <alignment horizontal="center"/>
    </xf>
    <xf numFmtId="172" fontId="2" fillId="33" borderId="20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49" fontId="9" fillId="33" borderId="17" xfId="0" applyNumberFormat="1" applyFont="1" applyFill="1" applyBorder="1" applyAlignment="1">
      <alignment horizontal="center"/>
    </xf>
    <xf numFmtId="0" fontId="9" fillId="33" borderId="21" xfId="0" applyFont="1" applyFill="1" applyBorder="1" applyAlignment="1">
      <alignment wrapText="1"/>
    </xf>
    <xf numFmtId="172" fontId="9" fillId="33" borderId="19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wrapText="1"/>
    </xf>
    <xf numFmtId="0" fontId="6" fillId="33" borderId="23" xfId="0" applyFont="1" applyFill="1" applyBorder="1" applyAlignment="1">
      <alignment horizontal="left" wrapText="1"/>
    </xf>
    <xf numFmtId="49" fontId="9" fillId="33" borderId="23" xfId="0" applyNumberFormat="1" applyFont="1" applyFill="1" applyBorder="1" applyAlignment="1">
      <alignment horizontal="center"/>
    </xf>
    <xf numFmtId="172" fontId="9" fillId="33" borderId="2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6" fillId="33" borderId="0" xfId="52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view="pageBreakPreview" zoomScale="75" zoomScaleSheetLayoutView="75" zoomScalePageLayoutView="0" workbookViewId="0" topLeftCell="A1">
      <selection activeCell="A1" sqref="A1:D1"/>
    </sheetView>
  </sheetViews>
  <sheetFormatPr defaultColWidth="9.00390625" defaultRowHeight="12.75"/>
  <cols>
    <col min="1" max="1" width="82.50390625" style="42" customWidth="1"/>
    <col min="2" max="2" width="12.50390625" style="42" customWidth="1"/>
    <col min="3" max="3" width="11.875" style="42" customWidth="1"/>
    <col min="4" max="4" width="21.875" style="42" bestFit="1" customWidth="1"/>
  </cols>
  <sheetData>
    <row r="1" spans="1:6" ht="20.25" customHeight="1">
      <c r="A1" s="45" t="s">
        <v>45</v>
      </c>
      <c r="B1" s="45"/>
      <c r="C1" s="45"/>
      <c r="D1" s="45"/>
      <c r="E1" s="43"/>
      <c r="F1" s="43"/>
    </row>
    <row r="2" spans="1:6" ht="21">
      <c r="A2" s="45" t="s">
        <v>44</v>
      </c>
      <c r="B2" s="45"/>
      <c r="C2" s="45"/>
      <c r="D2" s="45"/>
      <c r="E2" s="43"/>
      <c r="F2" s="43"/>
    </row>
    <row r="3" spans="1:6" ht="21">
      <c r="A3" s="45" t="s">
        <v>55</v>
      </c>
      <c r="B3" s="45"/>
      <c r="C3" s="45"/>
      <c r="D3" s="45"/>
      <c r="E3" s="43"/>
      <c r="F3" s="43"/>
    </row>
    <row r="4" spans="1:6" ht="21">
      <c r="A4" s="45" t="s">
        <v>46</v>
      </c>
      <c r="B4" s="45"/>
      <c r="C4" s="45"/>
      <c r="D4" s="45"/>
      <c r="E4" s="43"/>
      <c r="F4" s="43"/>
    </row>
    <row r="5" spans="1:6" ht="21">
      <c r="A5" s="45" t="s">
        <v>64</v>
      </c>
      <c r="B5" s="45"/>
      <c r="C5" s="45"/>
      <c r="D5" s="45"/>
      <c r="E5" s="43"/>
      <c r="F5" s="43"/>
    </row>
    <row r="6" spans="1:6" ht="21">
      <c r="A6" s="46" t="s">
        <v>61</v>
      </c>
      <c r="B6" s="46"/>
      <c r="C6" s="46"/>
      <c r="D6" s="46"/>
      <c r="E6" s="44"/>
      <c r="F6" s="44"/>
    </row>
    <row r="7" spans="1:6" ht="21">
      <c r="A7" s="46" t="s">
        <v>65</v>
      </c>
      <c r="B7" s="46"/>
      <c r="C7" s="46"/>
      <c r="D7" s="46"/>
      <c r="E7" s="44"/>
      <c r="F7" s="44"/>
    </row>
    <row r="8" spans="1:6" ht="21">
      <c r="A8" s="46" t="s">
        <v>68</v>
      </c>
      <c r="B8" s="46"/>
      <c r="C8" s="46"/>
      <c r="D8" s="46"/>
      <c r="E8" s="44"/>
      <c r="F8" s="44"/>
    </row>
    <row r="9" spans="1:4" ht="15">
      <c r="A9" s="1"/>
      <c r="B9" s="1"/>
      <c r="C9" s="1"/>
      <c r="D9" s="1"/>
    </row>
    <row r="10" spans="1:4" ht="20.25">
      <c r="A10" s="47" t="s">
        <v>43</v>
      </c>
      <c r="B10" s="47"/>
      <c r="C10" s="47"/>
      <c r="D10" s="47"/>
    </row>
    <row r="11" spans="1:4" ht="20.25">
      <c r="A11" s="47" t="s">
        <v>56</v>
      </c>
      <c r="B11" s="47"/>
      <c r="C11" s="47"/>
      <c r="D11" s="47"/>
    </row>
    <row r="12" spans="1:4" ht="20.25">
      <c r="A12" s="47" t="s">
        <v>62</v>
      </c>
      <c r="B12" s="47"/>
      <c r="C12" s="47"/>
      <c r="D12" s="47"/>
    </row>
    <row r="13" spans="1:4" ht="13.5" thickBot="1">
      <c r="A13" s="2"/>
      <c r="B13" s="3"/>
      <c r="C13" s="4"/>
      <c r="D13" s="4"/>
    </row>
    <row r="14" spans="1:4" ht="35.25" customHeight="1" thickBot="1" thickTop="1">
      <c r="A14" s="5" t="s">
        <v>0</v>
      </c>
      <c r="B14" s="6" t="s">
        <v>1</v>
      </c>
      <c r="C14" s="7" t="s">
        <v>2</v>
      </c>
      <c r="D14" s="7" t="s">
        <v>63</v>
      </c>
    </row>
    <row r="15" spans="1:4" ht="18" thickTop="1">
      <c r="A15" s="8" t="s">
        <v>3</v>
      </c>
      <c r="B15" s="9" t="s">
        <v>4</v>
      </c>
      <c r="C15" s="10"/>
      <c r="D15" s="11">
        <f>SUM(D16:D21)</f>
        <v>7989.8</v>
      </c>
    </row>
    <row r="16" spans="1:4" ht="36">
      <c r="A16" s="12" t="s">
        <v>54</v>
      </c>
      <c r="B16" s="13"/>
      <c r="C16" s="14" t="s">
        <v>53</v>
      </c>
      <c r="D16" s="15">
        <v>1105.7</v>
      </c>
    </row>
    <row r="17" spans="1:4" ht="36">
      <c r="A17" s="12" t="s">
        <v>5</v>
      </c>
      <c r="B17" s="13"/>
      <c r="C17" s="14" t="s">
        <v>6</v>
      </c>
      <c r="D17" s="15">
        <v>64.7</v>
      </c>
    </row>
    <row r="18" spans="1:4" ht="54">
      <c r="A18" s="12" t="s">
        <v>7</v>
      </c>
      <c r="B18" s="16"/>
      <c r="C18" s="14" t="s">
        <v>8</v>
      </c>
      <c r="D18" s="15">
        <v>6449.1</v>
      </c>
    </row>
    <row r="19" spans="1:4" ht="36">
      <c r="A19" s="12" t="s">
        <v>51</v>
      </c>
      <c r="B19" s="16"/>
      <c r="C19" s="14" t="s">
        <v>9</v>
      </c>
      <c r="D19" s="15">
        <v>54</v>
      </c>
    </row>
    <row r="20" spans="1:4" ht="18">
      <c r="A20" s="17" t="s">
        <v>10</v>
      </c>
      <c r="B20" s="18"/>
      <c r="C20" s="19" t="s">
        <v>11</v>
      </c>
      <c r="D20" s="20">
        <v>100</v>
      </c>
    </row>
    <row r="21" spans="1:4" ht="18">
      <c r="A21" s="21" t="s">
        <v>12</v>
      </c>
      <c r="B21" s="22"/>
      <c r="C21" s="23" t="s">
        <v>13</v>
      </c>
      <c r="D21" s="24">
        <f>201.6+14.7</f>
        <v>216.29999999999998</v>
      </c>
    </row>
    <row r="22" spans="1:4" ht="17.25">
      <c r="A22" s="25" t="s">
        <v>60</v>
      </c>
      <c r="B22" s="26" t="s">
        <v>57</v>
      </c>
      <c r="C22" s="26"/>
      <c r="D22" s="27">
        <f>D23</f>
        <v>254.39999999999998</v>
      </c>
    </row>
    <row r="23" spans="1:4" ht="31.5" customHeight="1">
      <c r="A23" s="12" t="s">
        <v>59</v>
      </c>
      <c r="B23" s="28"/>
      <c r="C23" s="16" t="s">
        <v>58</v>
      </c>
      <c r="D23" s="15">
        <f>233.7+20.7</f>
        <v>254.39999999999998</v>
      </c>
    </row>
    <row r="24" spans="1:4" ht="17.25">
      <c r="A24" s="25" t="s">
        <v>14</v>
      </c>
      <c r="B24" s="26" t="s">
        <v>15</v>
      </c>
      <c r="C24" s="26"/>
      <c r="D24" s="27">
        <f>SUM(D25:D26)</f>
        <v>918.5</v>
      </c>
    </row>
    <row r="25" spans="1:4" ht="36">
      <c r="A25" s="12" t="s">
        <v>52</v>
      </c>
      <c r="B25" s="28"/>
      <c r="C25" s="16" t="s">
        <v>16</v>
      </c>
      <c r="D25" s="15">
        <v>618.5</v>
      </c>
    </row>
    <row r="26" spans="1:4" ht="18">
      <c r="A26" s="12" t="s">
        <v>48</v>
      </c>
      <c r="B26" s="28"/>
      <c r="C26" s="16" t="s">
        <v>47</v>
      </c>
      <c r="D26" s="15">
        <f>20.9+279.1</f>
        <v>300</v>
      </c>
    </row>
    <row r="27" spans="1:4" ht="17.25">
      <c r="A27" s="25" t="s">
        <v>17</v>
      </c>
      <c r="B27" s="26" t="s">
        <v>18</v>
      </c>
      <c r="C27" s="26"/>
      <c r="D27" s="27">
        <f>SUM(D28:D29)</f>
        <v>4958.699999999999</v>
      </c>
    </row>
    <row r="28" spans="1:4" ht="18">
      <c r="A28" s="12" t="s">
        <v>19</v>
      </c>
      <c r="B28" s="28"/>
      <c r="C28" s="16" t="s">
        <v>20</v>
      </c>
      <c r="D28" s="15">
        <f>3197.7+1339.6-35.6</f>
        <v>4501.699999999999</v>
      </c>
    </row>
    <row r="29" spans="1:4" ht="18">
      <c r="A29" s="17" t="s">
        <v>67</v>
      </c>
      <c r="B29" s="30"/>
      <c r="C29" s="18" t="s">
        <v>66</v>
      </c>
      <c r="D29" s="20">
        <v>457</v>
      </c>
    </row>
    <row r="30" spans="1:4" ht="18">
      <c r="A30" s="25" t="s">
        <v>21</v>
      </c>
      <c r="B30" s="26" t="s">
        <v>22</v>
      </c>
      <c r="C30" s="29"/>
      <c r="D30" s="27">
        <f>SUM(D31:D33)</f>
        <v>13791.599999999999</v>
      </c>
    </row>
    <row r="31" spans="1:4" ht="18">
      <c r="A31" s="17" t="s">
        <v>23</v>
      </c>
      <c r="B31" s="30"/>
      <c r="C31" s="18" t="s">
        <v>24</v>
      </c>
      <c r="D31" s="20">
        <v>548</v>
      </c>
    </row>
    <row r="32" spans="1:4" ht="24" customHeight="1">
      <c r="A32" s="12" t="s">
        <v>25</v>
      </c>
      <c r="B32" s="28"/>
      <c r="C32" s="16" t="s">
        <v>26</v>
      </c>
      <c r="D32" s="15">
        <f>8146.4+99</f>
        <v>8245.4</v>
      </c>
    </row>
    <row r="33" spans="1:4" ht="24" customHeight="1">
      <c r="A33" s="12" t="s">
        <v>50</v>
      </c>
      <c r="B33" s="28"/>
      <c r="C33" s="16" t="s">
        <v>49</v>
      </c>
      <c r="D33" s="15">
        <f>3768.2+881.3+150+198.7</f>
        <v>4998.2</v>
      </c>
    </row>
    <row r="34" spans="1:4" ht="17.25">
      <c r="A34" s="25" t="s">
        <v>27</v>
      </c>
      <c r="B34" s="26" t="s">
        <v>28</v>
      </c>
      <c r="C34" s="26"/>
      <c r="D34" s="27">
        <f>SUM(D35:D36)</f>
        <v>4200.000000000001</v>
      </c>
    </row>
    <row r="35" spans="1:4" ht="18">
      <c r="A35" s="31" t="s">
        <v>29</v>
      </c>
      <c r="B35" s="32"/>
      <c r="C35" s="32" t="s">
        <v>30</v>
      </c>
      <c r="D35" s="33">
        <f>4070.8+35.6</f>
        <v>4106.400000000001</v>
      </c>
    </row>
    <row r="36" spans="1:4" ht="18">
      <c r="A36" s="21" t="s">
        <v>32</v>
      </c>
      <c r="B36" s="22"/>
      <c r="C36" s="22" t="s">
        <v>31</v>
      </c>
      <c r="D36" s="24">
        <v>93.6</v>
      </c>
    </row>
    <row r="37" spans="1:4" ht="18">
      <c r="A37" s="25" t="s">
        <v>33</v>
      </c>
      <c r="B37" s="26" t="s">
        <v>34</v>
      </c>
      <c r="C37" s="29"/>
      <c r="D37" s="27">
        <f>SUM(D38:D38)</f>
        <v>650</v>
      </c>
    </row>
    <row r="38" spans="1:4" ht="18">
      <c r="A38" s="17" t="s">
        <v>35</v>
      </c>
      <c r="B38" s="18"/>
      <c r="C38" s="18" t="s">
        <v>36</v>
      </c>
      <c r="D38" s="20">
        <v>650</v>
      </c>
    </row>
    <row r="39" spans="1:4" ht="18" hidden="1">
      <c r="A39" s="34" t="s">
        <v>37</v>
      </c>
      <c r="B39" s="35"/>
      <c r="C39" s="22"/>
      <c r="D39" s="24"/>
    </row>
    <row r="40" spans="1:4" ht="18">
      <c r="A40" s="36" t="s">
        <v>38</v>
      </c>
      <c r="B40" s="26" t="s">
        <v>39</v>
      </c>
      <c r="C40" s="29"/>
      <c r="D40" s="37">
        <f>D41</f>
        <v>100</v>
      </c>
    </row>
    <row r="41" spans="1:4" ht="39" customHeight="1" thickBot="1">
      <c r="A41" s="38" t="s">
        <v>40</v>
      </c>
      <c r="B41" s="30"/>
      <c r="C41" s="18" t="s">
        <v>41</v>
      </c>
      <c r="D41" s="20">
        <v>100</v>
      </c>
    </row>
    <row r="42" spans="1:4" ht="35.25" customHeight="1" thickBot="1">
      <c r="A42" s="39" t="s">
        <v>42</v>
      </c>
      <c r="B42" s="40"/>
      <c r="C42" s="40"/>
      <c r="D42" s="41">
        <f>D15+D24+D27+D30+D34+D37+D40+D22</f>
        <v>32863</v>
      </c>
    </row>
  </sheetData>
  <sheetProtection/>
  <mergeCells count="11">
    <mergeCell ref="A10:D10"/>
    <mergeCell ref="A11:D11"/>
    <mergeCell ref="A12:D12"/>
    <mergeCell ref="A7:D7"/>
    <mergeCell ref="A8:D8"/>
    <mergeCell ref="A1:D1"/>
    <mergeCell ref="A2:D2"/>
    <mergeCell ref="A3:D3"/>
    <mergeCell ref="A4:D4"/>
    <mergeCell ref="A5:D5"/>
    <mergeCell ref="A6:D6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63" r:id="rId1"/>
  <headerFooter alignWithMargins="0">
    <oddHeader>&amp;C&amp;16&amp;P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2018-02-15T06:17:10Z</cp:lastPrinted>
  <dcterms:created xsi:type="dcterms:W3CDTF">2015-02-17T06:06:32Z</dcterms:created>
  <dcterms:modified xsi:type="dcterms:W3CDTF">2018-02-15T06:17:12Z</dcterms:modified>
  <cp:category/>
  <cp:version/>
  <cp:contentType/>
  <cp:contentStatus/>
</cp:coreProperties>
</file>