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40" windowWidth="13920" windowHeight="7515" activeTab="0"/>
  </bookViews>
  <sheets>
    <sheet name="XII" sheetId="1" r:id="rId1"/>
  </sheets>
  <definedNames>
    <definedName name="_xlnm._FilterDatabase" localSheetId="0" hidden="1">'XII'!$A$14:$E$314</definedName>
    <definedName name="_xlnm.Print_Titles" localSheetId="0">'XII'!$14:$15</definedName>
    <definedName name="_xlnm.Print_Area" localSheetId="0">'XII'!$A$1:$E$314</definedName>
  </definedNames>
  <calcPr fullCalcOnLoad="1"/>
</workbook>
</file>

<file path=xl/sharedStrings.xml><?xml version="1.0" encoding="utf-8"?>
<sst xmlns="http://schemas.openxmlformats.org/spreadsheetml/2006/main" count="891" uniqueCount="311">
  <si>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</si>
  <si>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</si>
  <si>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</si>
  <si>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</si>
  <si>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</si>
  <si>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</si>
  <si>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</si>
  <si>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</si>
  <si>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</si>
  <si>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</si>
  <si>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</si>
  <si>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</si>
  <si>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</si>
  <si>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</si>
  <si>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</si>
  <si>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</si>
  <si>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</si>
  <si>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</si>
  <si>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</si>
  <si>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</si>
  <si>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</si>
  <si>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</si>
  <si>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</si>
  <si>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</si>
  <si>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</si>
  <si>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</si>
  <si>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</si>
  <si>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</si>
  <si>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</si>
  <si>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</si>
  <si>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</si>
  <si>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</si>
  <si>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</si>
  <si>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</si>
  <si>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</si>
  <si>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</si>
  <si>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</si>
  <si>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</si>
  <si>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</si>
  <si>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</si>
  <si>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</si>
  <si>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</si>
  <si>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</si>
  <si>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</si>
  <si>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</si>
  <si>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</si>
  <si>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</si>
  <si>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</si>
  <si>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</si>
  <si>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</si>
  <si>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</si>
  <si>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</t>
  </si>
  <si>
    <t>730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</si>
  <si>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</si>
  <si>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</si>
  <si>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</si>
  <si>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</si>
  <si>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</si>
  <si>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</si>
  <si>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</si>
  <si>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</si>
  <si>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</si>
  <si>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</si>
  <si>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</si>
  <si>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</si>
  <si>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</si>
  <si>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</si>
  <si>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</si>
  <si>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</si>
  <si>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</si>
  <si>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</si>
  <si>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</si>
  <si>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</si>
  <si>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</si>
  <si>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</si>
  <si>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</si>
  <si>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</si>
  <si>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</si>
  <si>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</si>
  <si>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</si>
  <si>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</si>
  <si>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</si>
  <si>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</si>
  <si>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</si>
  <si>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</si>
  <si>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</si>
  <si>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</si>
  <si>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</si>
  <si>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</si>
  <si>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</si>
  <si>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</si>
  <si>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</si>
  <si>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</si>
  <si>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</si>
  <si>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</si>
  <si>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</si>
  <si>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</si>
  <si>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</si>
  <si>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</si>
  <si>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</si>
  <si>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</si>
  <si>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</si>
  <si>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</si>
  <si>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</si>
  <si>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</si>
  <si>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</si>
  <si>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</si>
  <si>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</si>
  <si>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</si>
  <si>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</si>
  <si>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</si>
  <si>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</si>
  <si>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</si>
  <si>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</si>
  <si>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</si>
  <si>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</si>
  <si>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</si>
  <si>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</si>
  <si>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</si>
  <si>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</si>
  <si>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</si>
  <si>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</si>
  <si>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</si>
  <si>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</si>
  <si>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</si>
  <si>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</si>
  <si>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</si>
  <si>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</si>
  <si>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</si>
  <si>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</si>
  <si>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</si>
  <si>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</si>
  <si>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</si>
  <si>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</si>
  <si>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</si>
  <si>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</si>
  <si>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</si>
  <si>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</si>
  <si>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</si>
  <si>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>Основное мероприятие "Поддержка проектов инициатив граждан"</t>
  </si>
  <si>
    <t>51 0 01 00000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</si>
  <si>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</si>
  <si>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</si>
  <si>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</si>
  <si>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</si>
  <si>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</si>
  <si>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</si>
  <si>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</si>
  <si>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</si>
  <si>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</si>
  <si>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</si>
  <si>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</si>
  <si>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</si>
  <si>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</si>
  <si>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</si>
  <si>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</si>
  <si>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</si>
  <si>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Распределительный газопровод  ст.Войбокало ул.Привокзальная д.7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</si>
  <si>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</si>
  <si>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</si>
  <si>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</si>
  <si>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</si>
  <si>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</si>
  <si>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Основное мероприятие "Обеспечение пожарной безопасности"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</si>
  <si>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</si>
  <si>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</si>
  <si>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</si>
  <si>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</si>
  <si>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</si>
  <si>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</si>
  <si>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</si>
  <si>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</si>
  <si>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</si>
  <si>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</si>
  <si>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</si>
  <si>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</si>
  <si>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98 9 09 12510</t>
  </si>
  <si>
    <t>0707</t>
  </si>
  <si>
    <t>Организация и проведение мероприятий в области молодежной политики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</si>
  <si>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</si>
  <si>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</si>
  <si>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</si>
  <si>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</si>
  <si>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</si>
  <si>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</si>
  <si>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</si>
  <si>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</si>
  <si>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</si>
  <si>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</si>
  <si>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</si>
  <si>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2017 год </t>
  </si>
  <si>
    <t>98 9 09 10080</t>
  </si>
  <si>
    <t>Уплата государственной пошлины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</si>
  <si>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</si>
  <si>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</si>
  <si>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</si>
  <si>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</si>
  <si>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</si>
  <si>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</si>
  <si>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</si>
  <si>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</si>
  <si>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5Г 0 00 00000</t>
  </si>
  <si>
    <t>5Г 1 00 00000</t>
  </si>
  <si>
    <t>5Г 1 01 00000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</si>
  <si>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</si>
  <si>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</si>
  <si>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Разработка, изготовление, установка, распространение памяток и наглядных пособий по действиям населения в ЧС</t>
  </si>
  <si>
    <t>5Г 1 01 13720</t>
  </si>
  <si>
    <t>5Г 1 01 13760</t>
  </si>
  <si>
    <t>Создание резерва гражданской обороны</t>
  </si>
  <si>
    <t>5Г 2 00 00000</t>
  </si>
  <si>
    <t>Подпрограмма "Пожарная безопасность в МО Шумское сельское поселение"</t>
  </si>
  <si>
    <t>5Г 2 01 13730</t>
  </si>
  <si>
    <t>Разработка и изготовление наглядной информации на противопожарную тематику</t>
  </si>
  <si>
    <t>Основное мероприятие "Защита населения от чрезвычайных ситуаций"</t>
  </si>
  <si>
    <t>5Г 2 01 00000</t>
  </si>
  <si>
    <t>5Г 2 01 13740</t>
  </si>
  <si>
    <t>Организация и осуществление мероприятий по содержанию пожарных водоемов</t>
  </si>
  <si>
    <t>5Г 2 01 13750</t>
  </si>
  <si>
    <t>Организация и осуществление мероприятий по предупреждению и тушению пожаров на территории поселения</t>
  </si>
  <si>
    <t>38 0 01 80810</t>
  </si>
  <si>
    <t>3V 0 00 00000</t>
  </si>
  <si>
    <t>3V 0 01 00000</t>
  </si>
  <si>
    <t>3V 0 01 82300</t>
  </si>
  <si>
    <t>Муниципальная программа "Реконструкция канализационно-очистных сооружений хозяйственно-бытовых сточных вод с.Шум Кировского муниципального района Ленинградской области"</t>
  </si>
  <si>
    <t>Основное мероприятие "Развитие инженерных коммуникаций"</t>
  </si>
  <si>
    <t>Проектирование и реконтсрукция объектов водоснабжения, водоотведения и очистки сточных вод</t>
  </si>
  <si>
    <t xml:space="preserve">Молодежная политика 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</si>
  <si>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</si>
  <si>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</si>
  <si>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</si>
  <si>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</si>
  <si>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</si>
  <si>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7Т 0 01 15340</t>
  </si>
  <si>
    <t>7Т 0 01 15350</t>
  </si>
  <si>
    <t>7Т 0 01 15360</t>
  </si>
  <si>
    <t>7Т 0 01 15830</t>
  </si>
  <si>
    <t>64 1 01 70140</t>
  </si>
  <si>
    <t>98 9 09 51180</t>
  </si>
  <si>
    <t>0203</t>
  </si>
  <si>
    <t>Мобилизационная и вневойсковая подготовка</t>
  </si>
  <si>
    <t xml:space="preserve">На осуществление первичного воинского учета на территориях, где отсутствуют военные комиссариаты </t>
  </si>
  <si>
    <t>51 0 01 70880</t>
  </si>
  <si>
    <t>51 0  01 70880</t>
  </si>
  <si>
    <t>от "23" декабря 2016 г. № 29</t>
  </si>
  <si>
    <t>(в редакции решения совета депутатов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</si>
  <si>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</si>
  <si>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</si>
  <si>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</si>
  <si>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</si>
  <si>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Основное мероприятие "Капитальный ремонт (ремонт) объектов коммунального хозяйства"</t>
  </si>
  <si>
    <t>Муниципальная программа "Проведение ремонта участка тепловых сетей на территории МО Шумское сельское поселение"</t>
  </si>
  <si>
    <t>98 9 09 15010</t>
  </si>
  <si>
    <t>Капитальный ремонт (ремонт) муниципального жилищного фонда</t>
  </si>
  <si>
    <t>98 9 09 13980</t>
  </si>
  <si>
    <t>Исполнение возврата неиспользованных средств дотации на поддержку мер по обеспечению сбалансированности бюджетов</t>
  </si>
  <si>
    <t>98 9 09 10070</t>
  </si>
  <si>
    <t>830</t>
  </si>
  <si>
    <t>Исполнение судебных актов, вступивших в законную силу, по искам к муниципальному образованию</t>
  </si>
  <si>
    <t>Исполнение судебных актов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</si>
  <si>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</si>
  <si>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</si>
  <si>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</si>
  <si>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</si>
  <si>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</si>
  <si>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</si>
  <si>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64 1 01 14780</t>
  </si>
  <si>
    <t>Мероприятия по изготовлению, получению заключения по ПСД, осуществление технадзора по ремонту дорог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</si>
  <si>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</si>
  <si>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</si>
  <si>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3R 0 01 70160</t>
  </si>
  <si>
    <t>5А 0  01 74390</t>
  </si>
  <si>
    <t>5А 0 01 74390</t>
  </si>
  <si>
    <t>5А 0  01 16010</t>
  </si>
  <si>
    <t>5А 0 01 16010</t>
  </si>
  <si>
    <t xml:space="preserve">Организация и осуществление мероприятий по благоустройству </t>
  </si>
  <si>
    <t>40 0 01 72020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</si>
  <si>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</si>
  <si>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98 9 09 96130</t>
  </si>
  <si>
    <t>Осуществление части полномочий по организации в границах поселения теплоснабжения населения в пределах полномочий, установленных законодательством Российской Федерации</t>
  </si>
  <si>
    <t>67 8 09 00000</t>
  </si>
  <si>
    <t>67 8 09 95130</t>
  </si>
  <si>
    <t>98 9 09 10020</t>
  </si>
  <si>
    <t>Проведение независимых экспертиз товаров, работ, услуг</t>
  </si>
  <si>
    <t>98 9 09 10090</t>
  </si>
  <si>
    <t>Расходы на капитальный ремонт (ремонт) прочих объектов согласно Адресной программы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</si>
  <si>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</si>
  <si>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</si>
  <si>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</si>
  <si>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40 0 01 80440</t>
  </si>
  <si>
    <t>Реконструкция МКУК "Сельский культурно-досуговый центр "Шум"</t>
  </si>
  <si>
    <t xml:space="preserve"> Поддержка отрасли культуры</t>
  </si>
  <si>
    <t>40 0 01 R5190</t>
  </si>
  <si>
    <t>98 9 09 10280</t>
  </si>
  <si>
    <t>Землеустроительные работы по описанию местоположения границ населенных пунктов</t>
  </si>
  <si>
    <t>38 0 02 00000</t>
  </si>
  <si>
    <t xml:space="preserve">Мероприятия по обслуживанию и текущему ремонту газораспределительной сети </t>
  </si>
  <si>
    <t>38 0 02 15380</t>
  </si>
  <si>
    <t>Основное мероприятие "Обслуживание и ремонт газораспределительной сети"</t>
  </si>
  <si>
    <t>38 0 01 80800</t>
  </si>
  <si>
    <t>Распределительный газопровод среднего давления ул. Лесная п.Концы</t>
  </si>
  <si>
    <t>40 0 01 S0360</t>
  </si>
  <si>
    <t>4Л 0 00 00000</t>
  </si>
  <si>
    <t>4Л 0 01 00000</t>
  </si>
  <si>
    <t>4Л 0 01 06820</t>
  </si>
  <si>
    <t>Информационная поддержка малого и среднего предпринимательства</t>
  </si>
  <si>
    <t>Основное мероприятие "Обеспечение информационной поддержки малого и среднего предпринимательства"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</si>
  <si>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</si>
  <si>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40 0 01 95120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</si>
  <si>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Российской Федерации от 7 мая 2012 года №597</t>
  </si>
  <si>
    <t>от "01" декабря 2017г №43)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</si>
</sst>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33" borderId="10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172" fontId="5" fillId="33" borderId="15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172" fontId="4" fillId="33" borderId="18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49" fontId="7" fillId="33" borderId="25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172" fontId="7" fillId="33" borderId="23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72" fontId="8" fillId="33" borderId="26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center"/>
    </xf>
    <xf numFmtId="172" fontId="5" fillId="33" borderId="28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center"/>
    </xf>
    <xf numFmtId="172" fontId="8" fillId="33" borderId="31" xfId="0" applyNumberFormat="1" applyFont="1" applyFill="1" applyBorder="1" applyAlignment="1">
      <alignment horizontal="right"/>
    </xf>
    <xf numFmtId="0" fontId="7" fillId="33" borderId="32" xfId="0" applyNumberFormat="1" applyFont="1" applyFill="1" applyBorder="1" applyAlignment="1">
      <alignment horizontal="left" wrapText="1"/>
    </xf>
    <xf numFmtId="172" fontId="7" fillId="33" borderId="29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3" fontId="4" fillId="33" borderId="18" xfId="0" applyNumberFormat="1" applyFont="1" applyFill="1" applyBorder="1" applyAlignment="1">
      <alignment horizontal="right"/>
    </xf>
    <xf numFmtId="173" fontId="7" fillId="33" borderId="19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73" fontId="5" fillId="33" borderId="20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173" fontId="5" fillId="33" borderId="21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33" borderId="33" xfId="0" applyNumberFormat="1" applyFont="1" applyFill="1" applyBorder="1" applyAlignment="1">
      <alignment horizontal="left" wrapText="1"/>
    </xf>
    <xf numFmtId="49" fontId="7" fillId="33" borderId="34" xfId="0" applyNumberFormat="1" applyFont="1" applyFill="1" applyBorder="1" applyAlignment="1">
      <alignment horizontal="center"/>
    </xf>
    <xf numFmtId="172" fontId="7" fillId="33" borderId="35" xfId="0" applyNumberFormat="1" applyFont="1" applyFill="1" applyBorder="1" applyAlignment="1">
      <alignment horizontal="right"/>
    </xf>
    <xf numFmtId="49" fontId="5" fillId="33" borderId="3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 horizontal="right"/>
    </xf>
    <xf numFmtId="49" fontId="5" fillId="33" borderId="38" xfId="0" applyNumberFormat="1" applyFont="1" applyFill="1" applyBorder="1" applyAlignment="1">
      <alignment horizontal="center"/>
    </xf>
    <xf numFmtId="172" fontId="5" fillId="33" borderId="39" xfId="0" applyNumberFormat="1" applyFont="1" applyFill="1" applyBorder="1" applyAlignment="1">
      <alignment horizontal="right"/>
    </xf>
    <xf numFmtId="172" fontId="7" fillId="33" borderId="40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7" fillId="33" borderId="43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45" xfId="0" applyNumberFormat="1" applyFont="1" applyFill="1" applyBorder="1" applyAlignment="1">
      <alignment horizontal="right"/>
    </xf>
    <xf numFmtId="0" fontId="7" fillId="33" borderId="46" xfId="0" applyNumberFormat="1" applyFont="1" applyFill="1" applyBorder="1" applyAlignment="1">
      <alignment horizontal="left" wrapText="1"/>
    </xf>
    <xf numFmtId="172" fontId="7" fillId="33" borderId="47" xfId="0" applyNumberFormat="1" applyFont="1" applyFill="1" applyBorder="1" applyAlignment="1">
      <alignment horizontal="right"/>
    </xf>
    <xf numFmtId="172" fontId="5" fillId="33" borderId="48" xfId="0" applyNumberFormat="1" applyFont="1" applyFill="1" applyBorder="1" applyAlignment="1">
      <alignment horizontal="right"/>
    </xf>
    <xf numFmtId="172" fontId="5" fillId="33" borderId="49" xfId="0" applyNumberFormat="1" applyFont="1" applyFill="1" applyBorder="1" applyAlignment="1">
      <alignment horizontal="right"/>
    </xf>
    <xf numFmtId="49" fontId="4" fillId="33" borderId="50" xfId="0" applyNumberFormat="1" applyFont="1" applyFill="1" applyBorder="1" applyAlignment="1">
      <alignment horizontal="left" wrapText="1"/>
    </xf>
    <xf numFmtId="49" fontId="4" fillId="33" borderId="51" xfId="0" applyNumberFormat="1" applyFont="1" applyFill="1" applyBorder="1" applyAlignment="1">
      <alignment horizontal="center"/>
    </xf>
    <xf numFmtId="172" fontId="4" fillId="33" borderId="5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34" borderId="53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/>
    </xf>
    <xf numFmtId="172" fontId="5" fillId="33" borderId="57" xfId="0" applyNumberFormat="1" applyFont="1" applyFill="1" applyBorder="1" applyAlignment="1">
      <alignment horizontal="right"/>
    </xf>
    <xf numFmtId="172" fontId="5" fillId="33" borderId="58" xfId="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172" fontId="5" fillId="33" borderId="59" xfId="0" applyNumberFormat="1" applyFont="1" applyFill="1" applyBorder="1" applyAlignment="1">
      <alignment horizontal="right"/>
    </xf>
    <xf numFmtId="172" fontId="5" fillId="33" borderId="60" xfId="0" applyNumberFormat="1" applyFont="1" applyFill="1" applyBorder="1" applyAlignment="1">
      <alignment horizontal="right"/>
    </xf>
    <xf numFmtId="49" fontId="4" fillId="33" borderId="22" xfId="0" applyNumberFormat="1" applyFont="1" applyFill="1" applyBorder="1" applyAlignment="1">
      <alignment horizontal="center"/>
    </xf>
    <xf numFmtId="172" fontId="4" fillId="33" borderId="60" xfId="0" applyNumberFormat="1" applyFont="1" applyFill="1" applyBorder="1" applyAlignment="1">
      <alignment horizontal="right"/>
    </xf>
    <xf numFmtId="49" fontId="5" fillId="33" borderId="61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172" fontId="4" fillId="33" borderId="28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center"/>
    </xf>
    <xf numFmtId="49" fontId="7" fillId="33" borderId="61" xfId="0" applyNumberFormat="1" applyFont="1" applyFill="1" applyBorder="1" applyAlignment="1">
      <alignment horizontal="center"/>
    </xf>
    <xf numFmtId="172" fontId="5" fillId="33" borderId="62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72" fontId="4" fillId="33" borderId="63" xfId="0" applyNumberFormat="1" applyFont="1" applyFill="1" applyBorder="1" applyAlignment="1">
      <alignment horizontal="right"/>
    </xf>
    <xf numFmtId="172" fontId="8" fillId="33" borderId="64" xfId="0" applyNumberFormat="1" applyFont="1" applyFill="1" applyBorder="1" applyAlignment="1">
      <alignment horizontal="right"/>
    </xf>
    <xf numFmtId="49" fontId="8" fillId="33" borderId="27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172" fontId="8" fillId="33" borderId="23" xfId="0" applyNumberFormat="1" applyFont="1" applyFill="1" applyBorder="1" applyAlignment="1">
      <alignment horizontal="right"/>
    </xf>
    <xf numFmtId="172" fontId="8" fillId="33" borderId="65" xfId="0" applyNumberFormat="1" applyFont="1" applyFill="1" applyBorder="1" applyAlignment="1">
      <alignment horizontal="right"/>
    </xf>
    <xf numFmtId="172" fontId="4" fillId="33" borderId="66" xfId="0" applyNumberFormat="1" applyFont="1" applyFill="1" applyBorder="1" applyAlignment="1">
      <alignment horizontal="right"/>
    </xf>
    <xf numFmtId="172" fontId="8" fillId="33" borderId="66" xfId="0" applyNumberFormat="1" applyFont="1" applyFill="1" applyBorder="1" applyAlignment="1">
      <alignment horizontal="right"/>
    </xf>
    <xf numFmtId="172" fontId="5" fillId="33" borderId="0" xfId="0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172" fontId="7" fillId="33" borderId="64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7" fillId="33" borderId="55" xfId="0" applyNumberFormat="1" applyFont="1" applyFill="1" applyBorder="1" applyAlignment="1">
      <alignment horizontal="center" vertical="center" wrapText="1"/>
    </xf>
    <xf numFmtId="0" fontId="4" fillId="33" borderId="67" xfId="0" applyNumberFormat="1" applyFont="1" applyFill="1" applyBorder="1" applyAlignment="1">
      <alignment horizontal="left" wrapText="1"/>
    </xf>
    <xf numFmtId="0" fontId="8" fillId="33" borderId="68" xfId="0" applyNumberFormat="1" applyFont="1" applyFill="1" applyBorder="1" applyAlignment="1">
      <alignment horizontal="left" wrapText="1"/>
    </xf>
    <xf numFmtId="0" fontId="5" fillId="33" borderId="69" xfId="0" applyNumberFormat="1" applyFont="1" applyFill="1" applyBorder="1" applyAlignment="1">
      <alignment horizontal="left" wrapText="1"/>
    </xf>
    <xf numFmtId="0" fontId="5" fillId="33" borderId="70" xfId="0" applyNumberFormat="1" applyFont="1" applyFill="1" applyBorder="1" applyAlignment="1">
      <alignment horizontal="left" wrapText="1"/>
    </xf>
    <xf numFmtId="0" fontId="8" fillId="33" borderId="67" xfId="0" applyNumberFormat="1" applyFont="1" applyFill="1" applyBorder="1" applyAlignment="1">
      <alignment horizontal="left" wrapText="1"/>
    </xf>
    <xf numFmtId="0" fontId="5" fillId="33" borderId="71" xfId="0" applyNumberFormat="1" applyFont="1" applyFill="1" applyBorder="1" applyAlignment="1">
      <alignment horizontal="left" wrapText="1"/>
    </xf>
    <xf numFmtId="0" fontId="8" fillId="33" borderId="71" xfId="0" applyNumberFormat="1" applyFont="1" applyFill="1" applyBorder="1" applyAlignment="1">
      <alignment horizontal="left" wrapText="1"/>
    </xf>
    <xf numFmtId="0" fontId="5" fillId="33" borderId="72" xfId="0" applyNumberFormat="1" applyFont="1" applyFill="1" applyBorder="1" applyAlignment="1">
      <alignment horizontal="left" wrapText="1"/>
    </xf>
    <xf numFmtId="0" fontId="8" fillId="33" borderId="73" xfId="0" applyNumberFormat="1" applyFont="1" applyFill="1" applyBorder="1" applyAlignment="1">
      <alignment horizontal="left" wrapText="1"/>
    </xf>
    <xf numFmtId="0" fontId="7" fillId="33" borderId="74" xfId="0" applyNumberFormat="1" applyFont="1" applyFill="1" applyBorder="1" applyAlignment="1">
      <alignment horizontal="left" wrapText="1"/>
    </xf>
    <xf numFmtId="0" fontId="5" fillId="33" borderId="75" xfId="0" applyNumberFormat="1" applyFont="1" applyFill="1" applyBorder="1" applyAlignment="1">
      <alignment horizontal="left" wrapText="1"/>
    </xf>
    <xf numFmtId="0" fontId="4" fillId="33" borderId="76" xfId="0" applyNumberFormat="1" applyFont="1" applyFill="1" applyBorder="1" applyAlignment="1">
      <alignment horizontal="left" wrapText="1"/>
    </xf>
    <xf numFmtId="0" fontId="7" fillId="33" borderId="73" xfId="0" applyNumberFormat="1" applyFont="1" applyFill="1" applyBorder="1" applyAlignment="1">
      <alignment horizontal="left" wrapText="1"/>
    </xf>
    <xf numFmtId="0" fontId="8" fillId="33" borderId="77" xfId="0" applyNumberFormat="1" applyFont="1" applyFill="1" applyBorder="1" applyAlignment="1">
      <alignment horizontal="left" wrapText="1"/>
    </xf>
    <xf numFmtId="0" fontId="5" fillId="33" borderId="69" xfId="0" applyNumberFormat="1" applyFont="1" applyFill="1" applyBorder="1" applyAlignment="1">
      <alignment horizontal="left" wrapText="1"/>
    </xf>
    <xf numFmtId="0" fontId="8" fillId="33" borderId="67" xfId="0" applyNumberFormat="1" applyFont="1" applyFill="1" applyBorder="1" applyAlignment="1">
      <alignment horizontal="left" wrapText="1"/>
    </xf>
    <xf numFmtId="0" fontId="5" fillId="33" borderId="74" xfId="0" applyNumberFormat="1" applyFont="1" applyFill="1" applyBorder="1" applyAlignment="1">
      <alignment horizontal="left" wrapText="1"/>
    </xf>
    <xf numFmtId="0" fontId="8" fillId="33" borderId="73" xfId="0" applyNumberFormat="1" applyFont="1" applyFill="1" applyBorder="1" applyAlignment="1">
      <alignment horizontal="left" wrapText="1"/>
    </xf>
    <xf numFmtId="0" fontId="4" fillId="33" borderId="71" xfId="0" applyNumberFormat="1" applyFont="1" applyFill="1" applyBorder="1" applyAlignment="1">
      <alignment horizontal="left" wrapText="1"/>
    </xf>
    <xf numFmtId="0" fontId="5" fillId="33" borderId="75" xfId="0" applyNumberFormat="1" applyFont="1" applyFill="1" applyBorder="1" applyAlignment="1">
      <alignment horizontal="left" wrapText="1"/>
    </xf>
    <xf numFmtId="0" fontId="5" fillId="33" borderId="78" xfId="0" applyNumberFormat="1" applyFont="1" applyFill="1" applyBorder="1" applyAlignment="1">
      <alignment horizontal="left" wrapText="1"/>
    </xf>
    <xf numFmtId="0" fontId="7" fillId="33" borderId="32" xfId="0" applyNumberFormat="1" applyFont="1" applyFill="1" applyBorder="1" applyAlignment="1">
      <alignment wrapText="1"/>
    </xf>
    <xf numFmtId="0" fontId="7" fillId="33" borderId="71" xfId="0" applyNumberFormat="1" applyFont="1" applyFill="1" applyBorder="1" applyAlignment="1">
      <alignment horizontal="left" wrapText="1"/>
    </xf>
    <xf numFmtId="0" fontId="5" fillId="33" borderId="79" xfId="0" applyNumberFormat="1" applyFont="1" applyFill="1" applyBorder="1" applyAlignment="1">
      <alignment horizontal="left" wrapText="1"/>
    </xf>
    <xf numFmtId="0" fontId="5" fillId="33" borderId="80" xfId="0" applyNumberFormat="1" applyFont="1" applyFill="1" applyBorder="1" applyAlignment="1">
      <alignment horizontal="left" wrapText="1"/>
    </xf>
    <xf numFmtId="0" fontId="7" fillId="33" borderId="81" xfId="0" applyNumberFormat="1" applyFont="1" applyFill="1" applyBorder="1" applyAlignment="1">
      <alignment horizontal="left" wrapText="1"/>
    </xf>
    <xf numFmtId="0" fontId="5" fillId="33" borderId="82" xfId="0" applyNumberFormat="1" applyFont="1" applyFill="1" applyBorder="1" applyAlignment="1">
      <alignment horizontal="left" wrapText="1"/>
    </xf>
    <xf numFmtId="0" fontId="7" fillId="33" borderId="83" xfId="0" applyNumberFormat="1" applyFont="1" applyFill="1" applyBorder="1" applyAlignment="1">
      <alignment horizontal="left" wrapText="1"/>
    </xf>
    <xf numFmtId="0" fontId="5" fillId="33" borderId="84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1"/>
  <sheetViews>
    <sheetView showGridLines="0" tabSelected="1" view="pageBreakPreview" zoomScale="80" zoomScaleSheetLayoutView="80" zoomScalePageLayoutView="0" workbookViewId="0" topLeftCell="A1">
      <selection activeCell="A16" sqref="A16"/>
    </sheetView>
  </sheetViews>
  <sheetFormatPr defaultColWidth="9.00390625" defaultRowHeight="12.75"/>
  <cols>
    <col min="1" max="1" width="81.875" style="69" customWidth="1"/>
    <col min="2" max="2" width="19.00390625" style="69" customWidth="1"/>
    <col min="3" max="3" width="9.375" style="69" customWidth="1"/>
    <col min="4" max="4" width="11.75390625" style="69" customWidth="1"/>
    <col min="5" max="5" width="21.125" style="69" customWidth="1"/>
    <col min="6" max="6" width="9.125" style="69" customWidth="1"/>
  </cols>
  <sheetData>
    <row r="1" spans="1:5" ht="15.75" customHeight="1">
      <c r="A1" s="103" t="s">
        <v>28</v>
      </c>
      <c r="B1" s="103"/>
      <c r="C1" s="103"/>
      <c r="D1" s="103"/>
      <c r="E1" s="103"/>
    </row>
    <row r="2" spans="1:5" ht="15.75">
      <c r="A2" s="104" t="s">
        <v>72</v>
      </c>
      <c r="B2" s="104"/>
      <c r="C2" s="104"/>
      <c r="D2" s="104"/>
      <c r="E2" s="104"/>
    </row>
    <row r="3" spans="1:5" ht="15.75">
      <c r="A3" s="101"/>
      <c r="B3" s="104" t="s">
        <v>73</v>
      </c>
      <c r="C3" s="104"/>
      <c r="D3" s="104"/>
      <c r="E3" s="104"/>
    </row>
    <row r="4" spans="1:5" ht="15.75">
      <c r="A4" s="104" t="s">
        <v>74</v>
      </c>
      <c r="B4" s="104"/>
      <c r="C4" s="104"/>
      <c r="D4" s="104"/>
      <c r="E4" s="104"/>
    </row>
    <row r="5" spans="1:5" ht="15.75">
      <c r="A5" s="104" t="s">
        <v>76</v>
      </c>
      <c r="B5" s="104"/>
      <c r="C5" s="104"/>
      <c r="D5" s="104"/>
      <c r="E5" s="104"/>
    </row>
    <row r="6" spans="1:5" ht="15.75">
      <c r="A6" s="101"/>
      <c r="B6" s="104" t="s">
        <v>75</v>
      </c>
      <c r="C6" s="104"/>
      <c r="D6" s="104"/>
      <c r="E6" s="104"/>
    </row>
    <row r="7" spans="1:5" ht="15.75">
      <c r="A7" s="103" t="s">
        <v>244</v>
      </c>
      <c r="B7" s="103"/>
      <c r="C7" s="103"/>
      <c r="D7" s="103"/>
      <c r="E7" s="103"/>
    </row>
    <row r="8" spans="1:5" s="69" customFormat="1" ht="15.75">
      <c r="A8" s="105" t="s">
        <v>55</v>
      </c>
      <c r="B8" s="105"/>
      <c r="C8" s="105"/>
      <c r="D8" s="105"/>
      <c r="E8" s="105"/>
    </row>
    <row r="9" spans="1:5" s="69" customFormat="1" ht="15.75">
      <c r="A9" s="102"/>
      <c r="B9" s="105" t="s">
        <v>245</v>
      </c>
      <c r="C9" s="105"/>
      <c r="D9" s="105"/>
      <c r="E9" s="105"/>
    </row>
    <row r="10" spans="1:5" s="69" customFormat="1" ht="24" customHeight="1">
      <c r="A10" s="102"/>
      <c r="B10" s="105" t="s">
        <v>310</v>
      </c>
      <c r="C10" s="105"/>
      <c r="D10" s="105"/>
      <c r="E10" s="105"/>
    </row>
    <row r="11" spans="1:5" s="69" customFormat="1" ht="15.75">
      <c r="A11" s="102"/>
      <c r="B11" s="102"/>
      <c r="C11" s="102"/>
      <c r="D11" s="102"/>
      <c r="E11" s="102"/>
    </row>
    <row r="12" spans="1:5" s="69" customFormat="1" ht="81" customHeight="1">
      <c r="A12" s="106" t="s">
        <v>190</v>
      </c>
      <c r="B12" s="107"/>
      <c r="C12" s="107"/>
      <c r="D12" s="107"/>
      <c r="E12" s="107"/>
    </row>
    <row r="13" s="69" customFormat="1" ht="13.5" customHeight="1" thickBot="1"/>
    <row r="14" spans="1:5" s="69" customFormat="1" ht="43.5" customHeight="1" thickBot="1" thickTop="1">
      <c r="A14" s="70" t="s">
        <v>17</v>
      </c>
      <c r="B14" s="71" t="s">
        <v>23</v>
      </c>
      <c r="C14" s="71" t="s">
        <v>24</v>
      </c>
      <c r="D14" s="71" t="s">
        <v>22</v>
      </c>
      <c r="E14" s="72" t="s">
        <v>25</v>
      </c>
    </row>
    <row r="15" spans="1:5" s="69" customFormat="1" ht="17.25" customHeight="1" thickTop="1">
      <c r="A15" s="108">
        <v>1</v>
      </c>
      <c r="B15" s="73">
        <v>2</v>
      </c>
      <c r="C15" s="73">
        <v>3</v>
      </c>
      <c r="D15" s="73">
        <v>4</v>
      </c>
      <c r="E15" s="74">
        <v>5</v>
      </c>
    </row>
    <row r="16" spans="1:5" s="69" customFormat="1" ht="63">
      <c r="A16" s="109" t="s">
        <v>53</v>
      </c>
      <c r="B16" s="8" t="s">
        <v>154</v>
      </c>
      <c r="C16" s="9"/>
      <c r="D16" s="9"/>
      <c r="E16" s="10">
        <f>E17+E24</f>
        <v>249.4</v>
      </c>
    </row>
    <row r="17" spans="1:5" s="69" customFormat="1" ht="30">
      <c r="A17" s="110" t="s">
        <v>156</v>
      </c>
      <c r="B17" s="86" t="s">
        <v>155</v>
      </c>
      <c r="C17" s="86"/>
      <c r="D17" s="86"/>
      <c r="E17" s="91">
        <f>E21+E18</f>
        <v>181.9</v>
      </c>
    </row>
    <row r="18" spans="1:5" s="69" customFormat="1" ht="27" customHeight="1">
      <c r="A18" s="37" t="s">
        <v>300</v>
      </c>
      <c r="B18" s="2" t="s">
        <v>299</v>
      </c>
      <c r="C18" s="2"/>
      <c r="D18" s="2"/>
      <c r="E18" s="11">
        <f>E19</f>
        <v>181.9</v>
      </c>
    </row>
    <row r="19" spans="1:5" s="69" customFormat="1" ht="24.75" customHeight="1">
      <c r="A19" s="111" t="s">
        <v>61</v>
      </c>
      <c r="B19" s="4" t="s">
        <v>299</v>
      </c>
      <c r="C19" s="4" t="s">
        <v>60</v>
      </c>
      <c r="D19" s="4"/>
      <c r="E19" s="12">
        <f>E20</f>
        <v>181.9</v>
      </c>
    </row>
    <row r="20" spans="1:5" s="69" customFormat="1" ht="24.75" customHeight="1">
      <c r="A20" s="112" t="s">
        <v>8</v>
      </c>
      <c r="B20" s="6" t="s">
        <v>299</v>
      </c>
      <c r="C20" s="6" t="s">
        <v>60</v>
      </c>
      <c r="D20" s="6" t="s">
        <v>9</v>
      </c>
      <c r="E20" s="13">
        <v>181.9</v>
      </c>
    </row>
    <row r="21" spans="1:5" s="69" customFormat="1" ht="25.5" customHeight="1">
      <c r="A21" s="37" t="s">
        <v>157</v>
      </c>
      <c r="B21" s="2" t="s">
        <v>220</v>
      </c>
      <c r="C21" s="2"/>
      <c r="D21" s="2"/>
      <c r="E21" s="11">
        <f>E22</f>
        <v>0</v>
      </c>
    </row>
    <row r="22" spans="1:5" s="69" customFormat="1" ht="30.75" customHeight="1">
      <c r="A22" s="111" t="s">
        <v>61</v>
      </c>
      <c r="B22" s="4" t="s">
        <v>220</v>
      </c>
      <c r="C22" s="4" t="s">
        <v>60</v>
      </c>
      <c r="D22" s="4"/>
      <c r="E22" s="12">
        <f>E23</f>
        <v>0</v>
      </c>
    </row>
    <row r="23" spans="1:5" s="69" customFormat="1" ht="30.75" customHeight="1">
      <c r="A23" s="112" t="s">
        <v>8</v>
      </c>
      <c r="B23" s="6" t="s">
        <v>220</v>
      </c>
      <c r="C23" s="6" t="s">
        <v>60</v>
      </c>
      <c r="D23" s="6" t="s">
        <v>9</v>
      </c>
      <c r="E23" s="13">
        <v>0</v>
      </c>
    </row>
    <row r="24" spans="1:5" s="69" customFormat="1" ht="30.75" customHeight="1">
      <c r="A24" s="110" t="s">
        <v>298</v>
      </c>
      <c r="B24" s="86" t="s">
        <v>295</v>
      </c>
      <c r="C24" s="86"/>
      <c r="D24" s="86"/>
      <c r="E24" s="91">
        <f>E25</f>
        <v>67.5</v>
      </c>
    </row>
    <row r="25" spans="1:5" s="69" customFormat="1" ht="30.75" customHeight="1">
      <c r="A25" s="37" t="s">
        <v>296</v>
      </c>
      <c r="B25" s="2" t="s">
        <v>297</v>
      </c>
      <c r="C25" s="2"/>
      <c r="D25" s="2"/>
      <c r="E25" s="11">
        <f>E26</f>
        <v>67.5</v>
      </c>
    </row>
    <row r="26" spans="1:5" s="69" customFormat="1" ht="30.75" customHeight="1">
      <c r="A26" s="111" t="s">
        <v>59</v>
      </c>
      <c r="B26" s="4" t="s">
        <v>297</v>
      </c>
      <c r="C26" s="4" t="s">
        <v>58</v>
      </c>
      <c r="D26" s="4"/>
      <c r="E26" s="12">
        <f>E27</f>
        <v>67.5</v>
      </c>
    </row>
    <row r="27" spans="1:5" s="69" customFormat="1" ht="30.75" customHeight="1">
      <c r="A27" s="112" t="s">
        <v>8</v>
      </c>
      <c r="B27" s="6" t="s">
        <v>297</v>
      </c>
      <c r="C27" s="6" t="s">
        <v>58</v>
      </c>
      <c r="D27" s="6" t="s">
        <v>9</v>
      </c>
      <c r="E27" s="13">
        <v>67.5</v>
      </c>
    </row>
    <row r="28" spans="1:5" s="69" customFormat="1" ht="78" customHeight="1">
      <c r="A28" s="109" t="s">
        <v>148</v>
      </c>
      <c r="B28" s="9" t="s">
        <v>149</v>
      </c>
      <c r="C28" s="9"/>
      <c r="D28" s="9"/>
      <c r="E28" s="96">
        <f>E29</f>
        <v>0</v>
      </c>
    </row>
    <row r="29" spans="1:5" s="69" customFormat="1" ht="39.75" customHeight="1">
      <c r="A29" s="113" t="s">
        <v>151</v>
      </c>
      <c r="B29" s="89" t="s">
        <v>150</v>
      </c>
      <c r="C29" s="99"/>
      <c r="D29" s="99"/>
      <c r="E29" s="97">
        <f>E30</f>
        <v>0</v>
      </c>
    </row>
    <row r="30" spans="1:5" s="69" customFormat="1" ht="33.75" customHeight="1">
      <c r="A30" s="114" t="s">
        <v>153</v>
      </c>
      <c r="B30" s="20" t="s">
        <v>152</v>
      </c>
      <c r="C30" s="20"/>
      <c r="D30" s="20"/>
      <c r="E30" s="98">
        <f>E32</f>
        <v>0</v>
      </c>
    </row>
    <row r="31" spans="1:5" s="69" customFormat="1" ht="23.25" customHeight="1">
      <c r="A31" s="111" t="s">
        <v>61</v>
      </c>
      <c r="B31" s="20" t="s">
        <v>152</v>
      </c>
      <c r="C31" s="20" t="s">
        <v>60</v>
      </c>
      <c r="D31" s="20"/>
      <c r="E31" s="12">
        <f>E32</f>
        <v>0</v>
      </c>
    </row>
    <row r="32" spans="1:5" s="69" customFormat="1" ht="21" customHeight="1">
      <c r="A32" s="112" t="s">
        <v>6</v>
      </c>
      <c r="B32" s="20" t="s">
        <v>152</v>
      </c>
      <c r="C32" s="6" t="s">
        <v>60</v>
      </c>
      <c r="D32" s="6" t="s">
        <v>7</v>
      </c>
      <c r="E32" s="13">
        <v>0</v>
      </c>
    </row>
    <row r="33" spans="1:5" s="69" customFormat="1" ht="58.5" customHeight="1">
      <c r="A33" s="109" t="s">
        <v>224</v>
      </c>
      <c r="B33" s="9" t="s">
        <v>221</v>
      </c>
      <c r="C33" s="9"/>
      <c r="D33" s="9"/>
      <c r="E33" s="90">
        <f>E34</f>
        <v>199.7</v>
      </c>
    </row>
    <row r="34" spans="1:5" s="69" customFormat="1" ht="28.5" customHeight="1">
      <c r="A34" s="115" t="s">
        <v>225</v>
      </c>
      <c r="B34" s="92" t="s">
        <v>222</v>
      </c>
      <c r="C34" s="93"/>
      <c r="D34" s="93"/>
      <c r="E34" s="95">
        <f>E35</f>
        <v>199.7</v>
      </c>
    </row>
    <row r="35" spans="1:5" s="69" customFormat="1" ht="35.25" customHeight="1">
      <c r="A35" s="37" t="s">
        <v>226</v>
      </c>
      <c r="B35" s="2" t="s">
        <v>223</v>
      </c>
      <c r="C35" s="2"/>
      <c r="D35" s="2"/>
      <c r="E35" s="3">
        <f>E36</f>
        <v>199.7</v>
      </c>
    </row>
    <row r="36" spans="1:5" s="69" customFormat="1" ht="22.5" customHeight="1">
      <c r="A36" s="111" t="s">
        <v>61</v>
      </c>
      <c r="B36" s="4" t="s">
        <v>223</v>
      </c>
      <c r="C36" s="4" t="s">
        <v>60</v>
      </c>
      <c r="D36" s="4"/>
      <c r="E36" s="5">
        <f>E37</f>
        <v>199.7</v>
      </c>
    </row>
    <row r="37" spans="1:5" s="69" customFormat="1" ht="18" customHeight="1">
      <c r="A37" s="112" t="s">
        <v>8</v>
      </c>
      <c r="B37" s="6" t="s">
        <v>223</v>
      </c>
      <c r="C37" s="6" t="s">
        <v>60</v>
      </c>
      <c r="D37" s="6" t="s">
        <v>9</v>
      </c>
      <c r="E37" s="7">
        <v>199.7</v>
      </c>
    </row>
    <row r="38" spans="1:5" s="69" customFormat="1" ht="29.25" customHeight="1">
      <c r="A38" s="109" t="s">
        <v>251</v>
      </c>
      <c r="B38" s="9" t="s">
        <v>246</v>
      </c>
      <c r="C38" s="9"/>
      <c r="D38" s="9"/>
      <c r="E38" s="90">
        <f>E39</f>
        <v>4372.9</v>
      </c>
    </row>
    <row r="39" spans="1:5" s="69" customFormat="1" ht="29.25" customHeight="1">
      <c r="A39" s="115" t="s">
        <v>250</v>
      </c>
      <c r="B39" s="92" t="s">
        <v>247</v>
      </c>
      <c r="C39" s="93"/>
      <c r="D39" s="93"/>
      <c r="E39" s="95">
        <f>E43+E40</f>
        <v>4372.9</v>
      </c>
    </row>
    <row r="40" spans="1:5" s="69" customFormat="1" ht="29.25" customHeight="1">
      <c r="A40" s="37" t="s">
        <v>249</v>
      </c>
      <c r="B40" s="2" t="s">
        <v>270</v>
      </c>
      <c r="C40" s="2"/>
      <c r="D40" s="2"/>
      <c r="E40" s="3">
        <f>E41</f>
        <v>3935.6</v>
      </c>
    </row>
    <row r="41" spans="1:5" s="69" customFormat="1" ht="29.25" customHeight="1">
      <c r="A41" s="116" t="s">
        <v>59</v>
      </c>
      <c r="B41" s="4" t="s">
        <v>270</v>
      </c>
      <c r="C41" s="4" t="s">
        <v>58</v>
      </c>
      <c r="D41" s="4"/>
      <c r="E41" s="5">
        <f>E42</f>
        <v>3935.6</v>
      </c>
    </row>
    <row r="42" spans="1:5" s="69" customFormat="1" ht="29.25" customHeight="1">
      <c r="A42" s="112" t="s">
        <v>8</v>
      </c>
      <c r="B42" s="6" t="s">
        <v>270</v>
      </c>
      <c r="C42" s="6" t="s">
        <v>58</v>
      </c>
      <c r="D42" s="6" t="s">
        <v>9</v>
      </c>
      <c r="E42" s="7">
        <v>3935.6</v>
      </c>
    </row>
    <row r="43" spans="1:5" s="69" customFormat="1" ht="31.5" customHeight="1">
      <c r="A43" s="37" t="s">
        <v>249</v>
      </c>
      <c r="B43" s="2" t="s">
        <v>248</v>
      </c>
      <c r="C43" s="2"/>
      <c r="D43" s="2"/>
      <c r="E43" s="3">
        <f>E44</f>
        <v>437.3</v>
      </c>
    </row>
    <row r="44" spans="1:5" s="69" customFormat="1" ht="31.5" customHeight="1">
      <c r="A44" s="116" t="s">
        <v>59</v>
      </c>
      <c r="B44" s="4" t="s">
        <v>248</v>
      </c>
      <c r="C44" s="4" t="s">
        <v>58</v>
      </c>
      <c r="D44" s="4"/>
      <c r="E44" s="5">
        <f>E45</f>
        <v>437.3</v>
      </c>
    </row>
    <row r="45" spans="1:5" s="69" customFormat="1" ht="18" customHeight="1">
      <c r="A45" s="112" t="s">
        <v>8</v>
      </c>
      <c r="B45" s="6" t="s">
        <v>248</v>
      </c>
      <c r="C45" s="6" t="s">
        <v>58</v>
      </c>
      <c r="D45" s="6" t="s">
        <v>9</v>
      </c>
      <c r="E45" s="7">
        <v>437.3</v>
      </c>
    </row>
    <row r="46" spans="1:5" s="69" customFormat="1" ht="64.5" customHeight="1">
      <c r="A46" s="109" t="s">
        <v>54</v>
      </c>
      <c r="B46" s="9" t="s">
        <v>158</v>
      </c>
      <c r="C46" s="9" t="s">
        <v>18</v>
      </c>
      <c r="D46" s="9"/>
      <c r="E46" s="90">
        <f>E47</f>
        <v>6781.2</v>
      </c>
    </row>
    <row r="47" spans="1:5" s="69" customFormat="1" ht="37.5" customHeight="1">
      <c r="A47" s="117" t="s">
        <v>161</v>
      </c>
      <c r="B47" s="92" t="s">
        <v>159</v>
      </c>
      <c r="C47" s="84"/>
      <c r="D47" s="93"/>
      <c r="E47" s="94">
        <f>E48+E55+E58+E61+E70+E67+E64</f>
        <v>6781.2</v>
      </c>
    </row>
    <row r="48" spans="1:5" s="69" customFormat="1" ht="32.25" customHeight="1">
      <c r="A48" s="118" t="s">
        <v>160</v>
      </c>
      <c r="B48" s="2" t="s">
        <v>162</v>
      </c>
      <c r="C48" s="2"/>
      <c r="D48" s="2"/>
      <c r="E48" s="3">
        <f>E49+E51+E53</f>
        <v>4208.9</v>
      </c>
    </row>
    <row r="49" spans="1:5" s="69" customFormat="1" ht="15">
      <c r="A49" s="119" t="s">
        <v>71</v>
      </c>
      <c r="B49" s="4" t="s">
        <v>162</v>
      </c>
      <c r="C49" s="4" t="s">
        <v>70</v>
      </c>
      <c r="D49" s="4"/>
      <c r="E49" s="5">
        <f>E50</f>
        <v>2986.9</v>
      </c>
    </row>
    <row r="50" spans="1:5" s="69" customFormat="1" ht="26.25" customHeight="1">
      <c r="A50" s="112" t="s">
        <v>19</v>
      </c>
      <c r="B50" s="6" t="s">
        <v>162</v>
      </c>
      <c r="C50" s="6" t="s">
        <v>70</v>
      </c>
      <c r="D50" s="6" t="s">
        <v>10</v>
      </c>
      <c r="E50" s="7">
        <v>2986.9</v>
      </c>
    </row>
    <row r="51" spans="1:5" s="69" customFormat="1" ht="30">
      <c r="A51" s="116" t="s">
        <v>59</v>
      </c>
      <c r="B51" s="20" t="s">
        <v>162</v>
      </c>
      <c r="C51" s="20" t="s">
        <v>58</v>
      </c>
      <c r="D51" s="20"/>
      <c r="E51" s="21">
        <f>E52</f>
        <v>1122.5</v>
      </c>
    </row>
    <row r="52" spans="1:5" s="69" customFormat="1" ht="22.5" customHeight="1">
      <c r="A52" s="112" t="s">
        <v>19</v>
      </c>
      <c r="B52" s="6" t="s">
        <v>162</v>
      </c>
      <c r="C52" s="6" t="s">
        <v>58</v>
      </c>
      <c r="D52" s="6" t="s">
        <v>10</v>
      </c>
      <c r="E52" s="7">
        <v>1122.5</v>
      </c>
    </row>
    <row r="53" spans="1:5" s="69" customFormat="1" ht="22.5" customHeight="1">
      <c r="A53" s="116" t="s">
        <v>63</v>
      </c>
      <c r="B53" s="20" t="s">
        <v>162</v>
      </c>
      <c r="C53" s="20" t="s">
        <v>62</v>
      </c>
      <c r="D53" s="20"/>
      <c r="E53" s="21">
        <f>E54</f>
        <v>99.5</v>
      </c>
    </row>
    <row r="54" spans="1:5" s="69" customFormat="1" ht="22.5" customHeight="1">
      <c r="A54" s="112" t="s">
        <v>19</v>
      </c>
      <c r="B54" s="6" t="s">
        <v>162</v>
      </c>
      <c r="C54" s="6" t="s">
        <v>62</v>
      </c>
      <c r="D54" s="6" t="s">
        <v>10</v>
      </c>
      <c r="E54" s="7">
        <v>99.5</v>
      </c>
    </row>
    <row r="55" spans="1:5" s="69" customFormat="1" ht="32.25" customHeight="1">
      <c r="A55" s="118" t="s">
        <v>189</v>
      </c>
      <c r="B55" s="2" t="s">
        <v>188</v>
      </c>
      <c r="C55" s="2"/>
      <c r="D55" s="2"/>
      <c r="E55" s="3">
        <f>E56</f>
        <v>960</v>
      </c>
    </row>
    <row r="56" spans="1:5" s="69" customFormat="1" ht="22.5" customHeight="1">
      <c r="A56" s="119" t="s">
        <v>71</v>
      </c>
      <c r="B56" s="4" t="s">
        <v>188</v>
      </c>
      <c r="C56" s="4" t="s">
        <v>70</v>
      </c>
      <c r="D56" s="4"/>
      <c r="E56" s="5">
        <f>E57</f>
        <v>960</v>
      </c>
    </row>
    <row r="57" spans="1:5" s="69" customFormat="1" ht="22.5" customHeight="1">
      <c r="A57" s="112" t="s">
        <v>19</v>
      </c>
      <c r="B57" s="6" t="s">
        <v>188</v>
      </c>
      <c r="C57" s="6" t="s">
        <v>70</v>
      </c>
      <c r="D57" s="6" t="s">
        <v>10</v>
      </c>
      <c r="E57" s="7">
        <f>1387.2-427.2</f>
        <v>960</v>
      </c>
    </row>
    <row r="58" spans="1:5" s="69" customFormat="1" ht="49.5" customHeight="1">
      <c r="A58" s="118" t="s">
        <v>277</v>
      </c>
      <c r="B58" s="2" t="s">
        <v>276</v>
      </c>
      <c r="C58" s="2"/>
      <c r="D58" s="2"/>
      <c r="E58" s="3">
        <f>E59</f>
        <v>295.2</v>
      </c>
    </row>
    <row r="59" spans="1:5" s="69" customFormat="1" ht="36" customHeight="1">
      <c r="A59" s="116" t="s">
        <v>59</v>
      </c>
      <c r="B59" s="4" t="s">
        <v>276</v>
      </c>
      <c r="C59" s="4" t="s">
        <v>58</v>
      </c>
      <c r="D59" s="4"/>
      <c r="E59" s="5">
        <f>E60</f>
        <v>295.2</v>
      </c>
    </row>
    <row r="60" spans="1:5" s="69" customFormat="1" ht="22.5" customHeight="1">
      <c r="A60" s="112" t="s">
        <v>19</v>
      </c>
      <c r="B60" s="6" t="s">
        <v>276</v>
      </c>
      <c r="C60" s="6" t="s">
        <v>58</v>
      </c>
      <c r="D60" s="6" t="s">
        <v>10</v>
      </c>
      <c r="E60" s="7">
        <v>295.2</v>
      </c>
    </row>
    <row r="61" spans="1:5" s="69" customFormat="1" ht="22.5" customHeight="1">
      <c r="A61" s="118" t="s">
        <v>290</v>
      </c>
      <c r="B61" s="2" t="s">
        <v>289</v>
      </c>
      <c r="C61" s="2"/>
      <c r="D61" s="2"/>
      <c r="E61" s="3">
        <f>E62</f>
        <v>1084.5</v>
      </c>
    </row>
    <row r="62" spans="1:5" s="69" customFormat="1" ht="22.5" customHeight="1">
      <c r="A62" s="116" t="s">
        <v>61</v>
      </c>
      <c r="B62" s="4" t="s">
        <v>289</v>
      </c>
      <c r="C62" s="4" t="s">
        <v>60</v>
      </c>
      <c r="D62" s="4"/>
      <c r="E62" s="5">
        <f>E63</f>
        <v>1084.5</v>
      </c>
    </row>
    <row r="63" spans="1:5" s="69" customFormat="1" ht="22.5" customHeight="1">
      <c r="A63" s="112" t="s">
        <v>19</v>
      </c>
      <c r="B63" s="6" t="s">
        <v>289</v>
      </c>
      <c r="C63" s="6" t="s">
        <v>60</v>
      </c>
      <c r="D63" s="6" t="s">
        <v>10</v>
      </c>
      <c r="E63" s="7">
        <v>1084.5</v>
      </c>
    </row>
    <row r="64" spans="1:5" s="69" customFormat="1" ht="87" customHeight="1">
      <c r="A64" s="118" t="s">
        <v>309</v>
      </c>
      <c r="B64" s="2" t="s">
        <v>308</v>
      </c>
      <c r="C64" s="2"/>
      <c r="D64" s="2"/>
      <c r="E64" s="3">
        <f>E65</f>
        <v>66.3</v>
      </c>
    </row>
    <row r="65" spans="1:5" s="69" customFormat="1" ht="22.5" customHeight="1">
      <c r="A65" s="119" t="s">
        <v>71</v>
      </c>
      <c r="B65" s="4" t="s">
        <v>308</v>
      </c>
      <c r="C65" s="4" t="s">
        <v>70</v>
      </c>
      <c r="D65" s="4"/>
      <c r="E65" s="5">
        <f>E66</f>
        <v>66.3</v>
      </c>
    </row>
    <row r="66" spans="1:5" s="69" customFormat="1" ht="22.5" customHeight="1">
      <c r="A66" s="112" t="s">
        <v>19</v>
      </c>
      <c r="B66" s="6" t="s">
        <v>308</v>
      </c>
      <c r="C66" s="6" t="s">
        <v>70</v>
      </c>
      <c r="D66" s="6" t="s">
        <v>10</v>
      </c>
      <c r="E66" s="7">
        <v>66.3</v>
      </c>
    </row>
    <row r="67" spans="1:5" s="69" customFormat="1" ht="34.5" customHeight="1">
      <c r="A67" s="118" t="s">
        <v>189</v>
      </c>
      <c r="B67" s="2" t="s">
        <v>301</v>
      </c>
      <c r="C67" s="2"/>
      <c r="D67" s="2"/>
      <c r="E67" s="3">
        <f>E68</f>
        <v>66.3</v>
      </c>
    </row>
    <row r="68" spans="1:5" s="69" customFormat="1" ht="22.5" customHeight="1">
      <c r="A68" s="119" t="s">
        <v>71</v>
      </c>
      <c r="B68" s="4" t="s">
        <v>301</v>
      </c>
      <c r="C68" s="4" t="s">
        <v>70</v>
      </c>
      <c r="D68" s="4"/>
      <c r="E68" s="5">
        <f>E69</f>
        <v>66.3</v>
      </c>
    </row>
    <row r="69" spans="1:5" s="69" customFormat="1" ht="22.5" customHeight="1">
      <c r="A69" s="112" t="s">
        <v>19</v>
      </c>
      <c r="B69" s="6" t="s">
        <v>301</v>
      </c>
      <c r="C69" s="6" t="s">
        <v>70</v>
      </c>
      <c r="D69" s="6" t="s">
        <v>10</v>
      </c>
      <c r="E69" s="7">
        <v>66.3</v>
      </c>
    </row>
    <row r="70" spans="1:5" s="69" customFormat="1" ht="22.5" customHeight="1">
      <c r="A70" s="118" t="s">
        <v>291</v>
      </c>
      <c r="B70" s="2" t="s">
        <v>292</v>
      </c>
      <c r="C70" s="2"/>
      <c r="D70" s="2"/>
      <c r="E70" s="3">
        <f>E71</f>
        <v>100</v>
      </c>
    </row>
    <row r="71" spans="1:5" s="69" customFormat="1" ht="28.5" customHeight="1">
      <c r="A71" s="116" t="s">
        <v>59</v>
      </c>
      <c r="B71" s="4" t="s">
        <v>292</v>
      </c>
      <c r="C71" s="4" t="s">
        <v>58</v>
      </c>
      <c r="D71" s="4"/>
      <c r="E71" s="5">
        <f>E72</f>
        <v>100</v>
      </c>
    </row>
    <row r="72" spans="1:5" s="69" customFormat="1" ht="22.5" customHeight="1">
      <c r="A72" s="112" t="s">
        <v>19</v>
      </c>
      <c r="B72" s="6" t="s">
        <v>292</v>
      </c>
      <c r="C72" s="6" t="s">
        <v>58</v>
      </c>
      <c r="D72" s="6" t="s">
        <v>10</v>
      </c>
      <c r="E72" s="7">
        <v>100</v>
      </c>
    </row>
    <row r="73" spans="1:5" s="69" customFormat="1" ht="72.75" customHeight="1">
      <c r="A73" s="109" t="s">
        <v>307</v>
      </c>
      <c r="B73" s="9" t="s">
        <v>302</v>
      </c>
      <c r="C73" s="18" t="s">
        <v>18</v>
      </c>
      <c r="D73" s="9"/>
      <c r="E73" s="19">
        <f>E74</f>
        <v>10</v>
      </c>
    </row>
    <row r="74" spans="1:5" s="69" customFormat="1" ht="37.5" customHeight="1">
      <c r="A74" s="110" t="s">
        <v>306</v>
      </c>
      <c r="B74" s="86" t="s">
        <v>303</v>
      </c>
      <c r="C74" s="18"/>
      <c r="D74" s="8"/>
      <c r="E74" s="19">
        <f>E75</f>
        <v>10</v>
      </c>
    </row>
    <row r="75" spans="1:5" s="69" customFormat="1" ht="22.5" customHeight="1">
      <c r="A75" s="37" t="s">
        <v>305</v>
      </c>
      <c r="B75" s="2" t="s">
        <v>304</v>
      </c>
      <c r="C75" s="2"/>
      <c r="D75" s="2"/>
      <c r="E75" s="3">
        <f>E77</f>
        <v>10</v>
      </c>
    </row>
    <row r="76" spans="1:5" s="69" customFormat="1" ht="44.25" customHeight="1">
      <c r="A76" s="111" t="s">
        <v>133</v>
      </c>
      <c r="B76" s="75" t="s">
        <v>304</v>
      </c>
      <c r="C76" s="4" t="s">
        <v>39</v>
      </c>
      <c r="D76" s="14"/>
      <c r="E76" s="76">
        <f>E77</f>
        <v>10</v>
      </c>
    </row>
    <row r="77" spans="1:5" s="69" customFormat="1" ht="22.5" customHeight="1">
      <c r="A77" s="112" t="s">
        <v>5</v>
      </c>
      <c r="B77" s="78" t="s">
        <v>304</v>
      </c>
      <c r="C77" s="6" t="s">
        <v>39</v>
      </c>
      <c r="D77" s="16" t="s">
        <v>14</v>
      </c>
      <c r="E77" s="77">
        <v>10</v>
      </c>
    </row>
    <row r="78" spans="1:5" s="69" customFormat="1" ht="65.25" customHeight="1">
      <c r="A78" s="109" t="s">
        <v>68</v>
      </c>
      <c r="B78" s="9" t="s">
        <v>138</v>
      </c>
      <c r="C78" s="18" t="s">
        <v>18</v>
      </c>
      <c r="D78" s="9"/>
      <c r="E78" s="19">
        <f>E79</f>
        <v>2687.5</v>
      </c>
    </row>
    <row r="79" spans="1:5" s="69" customFormat="1" ht="35.25" customHeight="1">
      <c r="A79" s="110" t="s">
        <v>139</v>
      </c>
      <c r="B79" s="86" t="s">
        <v>140</v>
      </c>
      <c r="C79" s="18"/>
      <c r="D79" s="8"/>
      <c r="E79" s="19">
        <f>E89+E92+E95+E80+E83+E86</f>
        <v>2687.5</v>
      </c>
    </row>
    <row r="80" spans="1:5" s="69" customFormat="1" ht="66" customHeight="1">
      <c r="A80" s="37" t="s">
        <v>175</v>
      </c>
      <c r="B80" s="2" t="s">
        <v>242</v>
      </c>
      <c r="C80" s="2"/>
      <c r="D80" s="2"/>
      <c r="E80" s="3">
        <f>E82</f>
        <v>267.4</v>
      </c>
    </row>
    <row r="81" spans="1:5" s="69" customFormat="1" ht="35.25" customHeight="1">
      <c r="A81" s="111" t="s">
        <v>59</v>
      </c>
      <c r="B81" s="75" t="s">
        <v>242</v>
      </c>
      <c r="C81" s="4" t="s">
        <v>58</v>
      </c>
      <c r="D81" s="14"/>
      <c r="E81" s="76">
        <f>E82</f>
        <v>267.4</v>
      </c>
    </row>
    <row r="82" spans="1:5" s="69" customFormat="1" ht="35.25" customHeight="1">
      <c r="A82" s="112" t="s">
        <v>20</v>
      </c>
      <c r="B82" s="78" t="s">
        <v>242</v>
      </c>
      <c r="C82" s="6" t="s">
        <v>58</v>
      </c>
      <c r="D82" s="16" t="s">
        <v>4</v>
      </c>
      <c r="E82" s="77">
        <v>267.4</v>
      </c>
    </row>
    <row r="83" spans="1:5" s="69" customFormat="1" ht="65.25" customHeight="1">
      <c r="A83" s="37" t="s">
        <v>175</v>
      </c>
      <c r="B83" s="2" t="s">
        <v>243</v>
      </c>
      <c r="C83" s="2"/>
      <c r="D83" s="2"/>
      <c r="E83" s="79">
        <f>E84</f>
        <v>1924.5</v>
      </c>
    </row>
    <row r="84" spans="1:5" s="69" customFormat="1" ht="35.25" customHeight="1">
      <c r="A84" s="111" t="s">
        <v>59</v>
      </c>
      <c r="B84" s="75" t="s">
        <v>242</v>
      </c>
      <c r="C84" s="4" t="s">
        <v>58</v>
      </c>
      <c r="D84" s="14"/>
      <c r="E84" s="76">
        <f>E85</f>
        <v>1924.5</v>
      </c>
    </row>
    <row r="85" spans="1:5" s="69" customFormat="1" ht="35.25" customHeight="1">
      <c r="A85" s="112" t="s">
        <v>41</v>
      </c>
      <c r="B85" s="78" t="s">
        <v>242</v>
      </c>
      <c r="C85" s="6" t="s">
        <v>58</v>
      </c>
      <c r="D85" s="16" t="s">
        <v>42</v>
      </c>
      <c r="E85" s="77">
        <f>2046.5-122</f>
        <v>1924.5</v>
      </c>
    </row>
    <row r="86" spans="1:5" s="69" customFormat="1" ht="63.75" customHeight="1">
      <c r="A86" s="37" t="s">
        <v>175</v>
      </c>
      <c r="B86" s="2" t="s">
        <v>242</v>
      </c>
      <c r="C86" s="2"/>
      <c r="D86" s="2"/>
      <c r="E86" s="3">
        <f>E87</f>
        <v>308.1</v>
      </c>
    </row>
    <row r="87" spans="1:5" s="69" customFormat="1" ht="35.25" customHeight="1">
      <c r="A87" s="111" t="s">
        <v>59</v>
      </c>
      <c r="B87" s="75" t="s">
        <v>242</v>
      </c>
      <c r="C87" s="4" t="s">
        <v>58</v>
      </c>
      <c r="D87" s="14"/>
      <c r="E87" s="76">
        <f>E88</f>
        <v>308.1</v>
      </c>
    </row>
    <row r="88" spans="1:5" s="69" customFormat="1" ht="35.25" customHeight="1">
      <c r="A88" s="112" t="s">
        <v>16</v>
      </c>
      <c r="B88" s="78" t="s">
        <v>242</v>
      </c>
      <c r="C88" s="6" t="s">
        <v>58</v>
      </c>
      <c r="D88" s="16" t="s">
        <v>15</v>
      </c>
      <c r="E88" s="77">
        <f>186.1+122</f>
        <v>308.1</v>
      </c>
    </row>
    <row r="89" spans="1:5" s="69" customFormat="1" ht="60" customHeight="1">
      <c r="A89" s="37" t="s">
        <v>175</v>
      </c>
      <c r="B89" s="2" t="s">
        <v>173</v>
      </c>
      <c r="C89" s="2"/>
      <c r="D89" s="2"/>
      <c r="E89" s="3">
        <f>E91</f>
        <v>20.1</v>
      </c>
    </row>
    <row r="90" spans="1:5" s="69" customFormat="1" ht="30.75" customHeight="1">
      <c r="A90" s="111" t="s">
        <v>59</v>
      </c>
      <c r="B90" s="75" t="s">
        <v>173</v>
      </c>
      <c r="C90" s="4" t="s">
        <v>58</v>
      </c>
      <c r="D90" s="14"/>
      <c r="E90" s="76">
        <f>E91</f>
        <v>20.1</v>
      </c>
    </row>
    <row r="91" spans="1:5" s="69" customFormat="1" ht="23.25" customHeight="1">
      <c r="A91" s="112" t="s">
        <v>20</v>
      </c>
      <c r="B91" s="78" t="s">
        <v>173</v>
      </c>
      <c r="C91" s="6" t="s">
        <v>58</v>
      </c>
      <c r="D91" s="16" t="s">
        <v>4</v>
      </c>
      <c r="E91" s="77">
        <v>20.1</v>
      </c>
    </row>
    <row r="92" spans="1:5" s="69" customFormat="1" ht="66.75" customHeight="1">
      <c r="A92" s="37" t="s">
        <v>175</v>
      </c>
      <c r="B92" s="2" t="s">
        <v>173</v>
      </c>
      <c r="C92" s="2"/>
      <c r="D92" s="2"/>
      <c r="E92" s="3">
        <f>E93</f>
        <v>13.9</v>
      </c>
    </row>
    <row r="93" spans="1:5" s="69" customFormat="1" ht="31.5" customHeight="1">
      <c r="A93" s="111" t="s">
        <v>59</v>
      </c>
      <c r="B93" s="75" t="s">
        <v>173</v>
      </c>
      <c r="C93" s="4" t="s">
        <v>58</v>
      </c>
      <c r="D93" s="14"/>
      <c r="E93" s="76">
        <f>E94</f>
        <v>13.9</v>
      </c>
    </row>
    <row r="94" spans="1:5" s="69" customFormat="1" ht="23.25" customHeight="1">
      <c r="A94" s="112" t="s">
        <v>16</v>
      </c>
      <c r="B94" s="78" t="s">
        <v>173</v>
      </c>
      <c r="C94" s="6" t="s">
        <v>58</v>
      </c>
      <c r="D94" s="16" t="s">
        <v>15</v>
      </c>
      <c r="E94" s="77">
        <v>13.9</v>
      </c>
    </row>
    <row r="95" spans="1:5" s="69" customFormat="1" ht="60" customHeight="1">
      <c r="A95" s="37" t="s">
        <v>175</v>
      </c>
      <c r="B95" s="2" t="s">
        <v>174</v>
      </c>
      <c r="C95" s="2"/>
      <c r="D95" s="2"/>
      <c r="E95" s="79">
        <f>E96</f>
        <v>153.5</v>
      </c>
    </row>
    <row r="96" spans="1:5" s="69" customFormat="1" ht="34.5" customHeight="1">
      <c r="A96" s="111" t="s">
        <v>59</v>
      </c>
      <c r="B96" s="75" t="s">
        <v>173</v>
      </c>
      <c r="C96" s="4" t="s">
        <v>58</v>
      </c>
      <c r="D96" s="14"/>
      <c r="E96" s="76">
        <f>E97</f>
        <v>153.5</v>
      </c>
    </row>
    <row r="97" spans="1:5" s="69" customFormat="1" ht="23.25" customHeight="1">
      <c r="A97" s="112" t="s">
        <v>41</v>
      </c>
      <c r="B97" s="78" t="s">
        <v>173</v>
      </c>
      <c r="C97" s="6" t="s">
        <v>58</v>
      </c>
      <c r="D97" s="16" t="s">
        <v>42</v>
      </c>
      <c r="E97" s="77">
        <v>153.5</v>
      </c>
    </row>
    <row r="98" spans="1:5" s="69" customFormat="1" ht="66.75" customHeight="1">
      <c r="A98" s="109" t="s">
        <v>179</v>
      </c>
      <c r="B98" s="9" t="s">
        <v>180</v>
      </c>
      <c r="C98" s="18"/>
      <c r="D98" s="9"/>
      <c r="E98" s="19">
        <f>E99</f>
        <v>1169</v>
      </c>
    </row>
    <row r="99" spans="1:5" s="69" customFormat="1" ht="23.25" customHeight="1">
      <c r="A99" s="110" t="s">
        <v>181</v>
      </c>
      <c r="B99" s="86" t="s">
        <v>182</v>
      </c>
      <c r="C99" s="18"/>
      <c r="D99" s="8"/>
      <c r="E99" s="19">
        <f>E106+E103+E100</f>
        <v>1169</v>
      </c>
    </row>
    <row r="100" spans="1:5" s="69" customFormat="1" ht="23.25" customHeight="1">
      <c r="A100" s="37" t="s">
        <v>275</v>
      </c>
      <c r="B100" s="2" t="s">
        <v>273</v>
      </c>
      <c r="C100" s="2"/>
      <c r="D100" s="2"/>
      <c r="E100" s="79">
        <f>E101</f>
        <v>0</v>
      </c>
    </row>
    <row r="101" spans="1:5" s="69" customFormat="1" ht="34.5" customHeight="1">
      <c r="A101" s="111" t="s">
        <v>59</v>
      </c>
      <c r="B101" s="75" t="s">
        <v>274</v>
      </c>
      <c r="C101" s="4" t="s">
        <v>58</v>
      </c>
      <c r="D101" s="14"/>
      <c r="E101" s="76">
        <f>E102</f>
        <v>0</v>
      </c>
    </row>
    <row r="102" spans="1:5" s="69" customFormat="1" ht="23.25" customHeight="1">
      <c r="A102" s="112" t="s">
        <v>16</v>
      </c>
      <c r="B102" s="78" t="s">
        <v>274</v>
      </c>
      <c r="C102" s="6" t="s">
        <v>58</v>
      </c>
      <c r="D102" s="16" t="s">
        <v>15</v>
      </c>
      <c r="E102" s="77">
        <v>0</v>
      </c>
    </row>
    <row r="103" spans="1:5" s="69" customFormat="1" ht="74.25" customHeight="1">
      <c r="A103" s="37" t="s">
        <v>183</v>
      </c>
      <c r="B103" s="2" t="s">
        <v>271</v>
      </c>
      <c r="C103" s="2"/>
      <c r="D103" s="2"/>
      <c r="E103" s="79">
        <f>E104</f>
        <v>1087</v>
      </c>
    </row>
    <row r="104" spans="1:5" s="69" customFormat="1" ht="33.75" customHeight="1">
      <c r="A104" s="111" t="s">
        <v>59</v>
      </c>
      <c r="B104" s="75" t="s">
        <v>272</v>
      </c>
      <c r="C104" s="4" t="s">
        <v>58</v>
      </c>
      <c r="D104" s="14"/>
      <c r="E104" s="76">
        <f>E105</f>
        <v>1087</v>
      </c>
    </row>
    <row r="105" spans="1:5" s="69" customFormat="1" ht="23.25" customHeight="1">
      <c r="A105" s="112" t="s">
        <v>16</v>
      </c>
      <c r="B105" s="78" t="s">
        <v>272</v>
      </c>
      <c r="C105" s="6" t="s">
        <v>58</v>
      </c>
      <c r="D105" s="16" t="s">
        <v>15</v>
      </c>
      <c r="E105" s="77">
        <v>1087</v>
      </c>
    </row>
    <row r="106" spans="1:5" s="69" customFormat="1" ht="69" customHeight="1">
      <c r="A106" s="37" t="s">
        <v>183</v>
      </c>
      <c r="B106" s="2" t="s">
        <v>184</v>
      </c>
      <c r="C106" s="2"/>
      <c r="D106" s="2"/>
      <c r="E106" s="79">
        <f>E107</f>
        <v>82</v>
      </c>
    </row>
    <row r="107" spans="1:5" s="69" customFormat="1" ht="33.75" customHeight="1">
      <c r="A107" s="111" t="s">
        <v>59</v>
      </c>
      <c r="B107" s="75" t="s">
        <v>185</v>
      </c>
      <c r="C107" s="4" t="s">
        <v>58</v>
      </c>
      <c r="D107" s="14"/>
      <c r="E107" s="76">
        <f>E108</f>
        <v>82</v>
      </c>
    </row>
    <row r="108" spans="1:5" s="69" customFormat="1" ht="23.25" customHeight="1">
      <c r="A108" s="112" t="s">
        <v>16</v>
      </c>
      <c r="B108" s="78" t="s">
        <v>185</v>
      </c>
      <c r="C108" s="6" t="s">
        <v>58</v>
      </c>
      <c r="D108" s="16" t="s">
        <v>15</v>
      </c>
      <c r="E108" s="77">
        <v>82</v>
      </c>
    </row>
    <row r="109" spans="1:5" s="69" customFormat="1" ht="65.25" customHeight="1">
      <c r="A109" s="120" t="s">
        <v>205</v>
      </c>
      <c r="B109" s="9" t="s">
        <v>201</v>
      </c>
      <c r="C109" s="18" t="s">
        <v>18</v>
      </c>
      <c r="D109" s="9"/>
      <c r="E109" s="19">
        <f>E110+E118</f>
        <v>0</v>
      </c>
    </row>
    <row r="110" spans="1:5" s="69" customFormat="1" ht="46.5" customHeight="1">
      <c r="A110" s="113" t="s">
        <v>204</v>
      </c>
      <c r="B110" s="89" t="s">
        <v>202</v>
      </c>
      <c r="C110" s="9" t="s">
        <v>18</v>
      </c>
      <c r="D110" s="9"/>
      <c r="E110" s="90">
        <f>E111</f>
        <v>0</v>
      </c>
    </row>
    <row r="111" spans="1:5" s="69" customFormat="1" ht="46.5" customHeight="1">
      <c r="A111" s="113" t="s">
        <v>214</v>
      </c>
      <c r="B111" s="89" t="s">
        <v>203</v>
      </c>
      <c r="C111" s="9" t="s">
        <v>18</v>
      </c>
      <c r="D111" s="9"/>
      <c r="E111" s="96">
        <f>E112+E115</f>
        <v>0</v>
      </c>
    </row>
    <row r="112" spans="1:5" s="69" customFormat="1" ht="42" customHeight="1">
      <c r="A112" s="121" t="s">
        <v>206</v>
      </c>
      <c r="B112" s="24" t="s">
        <v>207</v>
      </c>
      <c r="C112" s="20"/>
      <c r="D112" s="20"/>
      <c r="E112" s="80">
        <f>E113</f>
        <v>0</v>
      </c>
    </row>
    <row r="113" spans="1:5" s="69" customFormat="1" ht="39" customHeight="1">
      <c r="A113" s="111" t="s">
        <v>59</v>
      </c>
      <c r="B113" s="75" t="s">
        <v>207</v>
      </c>
      <c r="C113" s="4" t="s">
        <v>58</v>
      </c>
      <c r="D113" s="14"/>
      <c r="E113" s="76">
        <f>E114</f>
        <v>0</v>
      </c>
    </row>
    <row r="114" spans="1:5" s="69" customFormat="1" ht="30.75" customHeight="1">
      <c r="A114" s="112" t="s">
        <v>194</v>
      </c>
      <c r="B114" s="78" t="s">
        <v>207</v>
      </c>
      <c r="C114" s="6" t="s">
        <v>58</v>
      </c>
      <c r="D114" s="16" t="s">
        <v>3</v>
      </c>
      <c r="E114" s="77">
        <v>0</v>
      </c>
    </row>
    <row r="115" spans="1:5" s="69" customFormat="1" ht="30.75" customHeight="1">
      <c r="A115" s="121" t="s">
        <v>209</v>
      </c>
      <c r="B115" s="24" t="s">
        <v>208</v>
      </c>
      <c r="C115" s="83"/>
      <c r="D115" s="83"/>
      <c r="E115" s="88">
        <f>E116</f>
        <v>0</v>
      </c>
    </row>
    <row r="116" spans="1:5" s="69" customFormat="1" ht="33" customHeight="1">
      <c r="A116" s="111" t="s">
        <v>59</v>
      </c>
      <c r="B116" s="75" t="s">
        <v>208</v>
      </c>
      <c r="C116" s="4" t="s">
        <v>58</v>
      </c>
      <c r="D116" s="14"/>
      <c r="E116" s="76">
        <f>E117</f>
        <v>0</v>
      </c>
    </row>
    <row r="117" spans="1:5" s="69" customFormat="1" ht="33.75" customHeight="1">
      <c r="A117" s="112" t="s">
        <v>194</v>
      </c>
      <c r="B117" s="78" t="s">
        <v>208</v>
      </c>
      <c r="C117" s="6" t="s">
        <v>58</v>
      </c>
      <c r="D117" s="16" t="s">
        <v>3</v>
      </c>
      <c r="E117" s="77">
        <v>0</v>
      </c>
    </row>
    <row r="118" spans="1:5" s="69" customFormat="1" ht="33.75" customHeight="1">
      <c r="A118" s="113" t="s">
        <v>211</v>
      </c>
      <c r="B118" s="89" t="s">
        <v>210</v>
      </c>
      <c r="C118" s="9" t="s">
        <v>18</v>
      </c>
      <c r="D118" s="9"/>
      <c r="E118" s="90">
        <f>E119</f>
        <v>0</v>
      </c>
    </row>
    <row r="119" spans="1:5" s="69" customFormat="1" ht="33.75" customHeight="1">
      <c r="A119" s="113" t="s">
        <v>163</v>
      </c>
      <c r="B119" s="89" t="s">
        <v>215</v>
      </c>
      <c r="C119" s="9"/>
      <c r="D119" s="9"/>
      <c r="E119" s="96">
        <f>E120+E123+E126</f>
        <v>0</v>
      </c>
    </row>
    <row r="120" spans="1:5" s="69" customFormat="1" ht="33.75" customHeight="1">
      <c r="A120" s="121" t="s">
        <v>213</v>
      </c>
      <c r="B120" s="24" t="s">
        <v>212</v>
      </c>
      <c r="C120" s="20"/>
      <c r="D120" s="20"/>
      <c r="E120" s="80">
        <f>E121</f>
        <v>0</v>
      </c>
    </row>
    <row r="121" spans="1:5" s="69" customFormat="1" ht="33.75" customHeight="1">
      <c r="A121" s="111" t="s">
        <v>59</v>
      </c>
      <c r="B121" s="75" t="s">
        <v>212</v>
      </c>
      <c r="C121" s="4" t="s">
        <v>58</v>
      </c>
      <c r="D121" s="14"/>
      <c r="E121" s="76">
        <f>E122</f>
        <v>0</v>
      </c>
    </row>
    <row r="122" spans="1:5" s="69" customFormat="1" ht="33.75" customHeight="1">
      <c r="A122" s="112" t="s">
        <v>20</v>
      </c>
      <c r="B122" s="78" t="s">
        <v>212</v>
      </c>
      <c r="C122" s="6" t="s">
        <v>58</v>
      </c>
      <c r="D122" s="16" t="s">
        <v>4</v>
      </c>
      <c r="E122" s="77">
        <v>0</v>
      </c>
    </row>
    <row r="123" spans="1:5" s="69" customFormat="1" ht="33.75" customHeight="1">
      <c r="A123" s="121" t="s">
        <v>217</v>
      </c>
      <c r="B123" s="24" t="s">
        <v>216</v>
      </c>
      <c r="C123" s="20"/>
      <c r="D123" s="20"/>
      <c r="E123" s="80">
        <f>E124</f>
        <v>0</v>
      </c>
    </row>
    <row r="124" spans="1:5" s="69" customFormat="1" ht="33.75" customHeight="1">
      <c r="A124" s="111" t="s">
        <v>59</v>
      </c>
      <c r="B124" s="75" t="s">
        <v>216</v>
      </c>
      <c r="C124" s="4" t="s">
        <v>58</v>
      </c>
      <c r="D124" s="14"/>
      <c r="E124" s="76">
        <f>E125</f>
        <v>0</v>
      </c>
    </row>
    <row r="125" spans="1:5" s="69" customFormat="1" ht="23.25" customHeight="1">
      <c r="A125" s="112" t="s">
        <v>20</v>
      </c>
      <c r="B125" s="78" t="s">
        <v>216</v>
      </c>
      <c r="C125" s="6" t="s">
        <v>58</v>
      </c>
      <c r="D125" s="16" t="s">
        <v>4</v>
      </c>
      <c r="E125" s="77">
        <v>0</v>
      </c>
    </row>
    <row r="126" spans="1:5" s="69" customFormat="1" ht="30" customHeight="1">
      <c r="A126" s="121" t="s">
        <v>219</v>
      </c>
      <c r="B126" s="24" t="s">
        <v>218</v>
      </c>
      <c r="C126" s="20"/>
      <c r="D126" s="20"/>
      <c r="E126" s="80">
        <f>E127</f>
        <v>0</v>
      </c>
    </row>
    <row r="127" spans="1:5" s="69" customFormat="1" ht="34.5" customHeight="1">
      <c r="A127" s="111" t="s">
        <v>59</v>
      </c>
      <c r="B127" s="75" t="s">
        <v>218</v>
      </c>
      <c r="C127" s="4" t="s">
        <v>58</v>
      </c>
      <c r="D127" s="14"/>
      <c r="E127" s="76">
        <f>E128</f>
        <v>0</v>
      </c>
    </row>
    <row r="128" spans="1:5" s="69" customFormat="1" ht="23.25" customHeight="1">
      <c r="A128" s="112" t="s">
        <v>20</v>
      </c>
      <c r="B128" s="78" t="s">
        <v>218</v>
      </c>
      <c r="C128" s="6" t="s">
        <v>58</v>
      </c>
      <c r="D128" s="16" t="s">
        <v>4</v>
      </c>
      <c r="E128" s="77">
        <v>0</v>
      </c>
    </row>
    <row r="129" spans="1:5" s="69" customFormat="1" ht="52.5" customHeight="1">
      <c r="A129" s="120" t="s">
        <v>69</v>
      </c>
      <c r="B129" s="9" t="s">
        <v>141</v>
      </c>
      <c r="C129" s="18" t="s">
        <v>18</v>
      </c>
      <c r="D129" s="9"/>
      <c r="E129" s="19">
        <f>E130+E144</f>
        <v>2677.5</v>
      </c>
    </row>
    <row r="130" spans="1:5" s="69" customFormat="1" ht="54.75" customHeight="1">
      <c r="A130" s="113" t="s">
        <v>142</v>
      </c>
      <c r="B130" s="89" t="s">
        <v>143</v>
      </c>
      <c r="C130" s="9" t="s">
        <v>18</v>
      </c>
      <c r="D130" s="9"/>
      <c r="E130" s="90">
        <f>E131</f>
        <v>2407.5</v>
      </c>
    </row>
    <row r="131" spans="1:5" s="69" customFormat="1" ht="36" customHeight="1">
      <c r="A131" s="117" t="s">
        <v>147</v>
      </c>
      <c r="B131" s="84" t="s">
        <v>146</v>
      </c>
      <c r="C131" s="81"/>
      <c r="D131" s="81"/>
      <c r="E131" s="82">
        <f>E141+E138+E132+E135</f>
        <v>2407.5</v>
      </c>
    </row>
    <row r="132" spans="1:5" s="69" customFormat="1" ht="36" customHeight="1">
      <c r="A132" s="121" t="s">
        <v>267</v>
      </c>
      <c r="B132" s="24" t="s">
        <v>266</v>
      </c>
      <c r="C132" s="20"/>
      <c r="D132" s="20"/>
      <c r="E132" s="80">
        <f>E133</f>
        <v>74.8</v>
      </c>
    </row>
    <row r="133" spans="1:5" s="69" customFormat="1" ht="36" customHeight="1">
      <c r="A133" s="111" t="s">
        <v>59</v>
      </c>
      <c r="B133" s="75" t="s">
        <v>266</v>
      </c>
      <c r="C133" s="4" t="s">
        <v>58</v>
      </c>
      <c r="D133" s="14"/>
      <c r="E133" s="76">
        <f>E134</f>
        <v>74.8</v>
      </c>
    </row>
    <row r="134" spans="1:5" s="69" customFormat="1" ht="36" customHeight="1">
      <c r="A134" s="112" t="s">
        <v>41</v>
      </c>
      <c r="B134" s="78" t="s">
        <v>266</v>
      </c>
      <c r="C134" s="6" t="s">
        <v>58</v>
      </c>
      <c r="D134" s="16" t="s">
        <v>42</v>
      </c>
      <c r="E134" s="77">
        <v>74.8</v>
      </c>
    </row>
    <row r="135" spans="1:5" s="69" customFormat="1" ht="36" customHeight="1">
      <c r="A135" s="121" t="s">
        <v>287</v>
      </c>
      <c r="B135" s="24" t="s">
        <v>286</v>
      </c>
      <c r="C135" s="20"/>
      <c r="D135" s="20"/>
      <c r="E135" s="80">
        <f>E136</f>
        <v>1295.3</v>
      </c>
    </row>
    <row r="136" spans="1:5" s="69" customFormat="1" ht="36" customHeight="1">
      <c r="A136" s="111" t="s">
        <v>59</v>
      </c>
      <c r="B136" s="75" t="s">
        <v>286</v>
      </c>
      <c r="C136" s="4" t="s">
        <v>58</v>
      </c>
      <c r="D136" s="14"/>
      <c r="E136" s="76">
        <f>E137</f>
        <v>1295.3</v>
      </c>
    </row>
    <row r="137" spans="1:5" s="69" customFormat="1" ht="36" customHeight="1">
      <c r="A137" s="112" t="s">
        <v>41</v>
      </c>
      <c r="B137" s="78" t="s">
        <v>286</v>
      </c>
      <c r="C137" s="6" t="s">
        <v>58</v>
      </c>
      <c r="D137" s="16" t="s">
        <v>42</v>
      </c>
      <c r="E137" s="77">
        <v>1295.3</v>
      </c>
    </row>
    <row r="138" spans="1:5" s="69" customFormat="1" ht="36" customHeight="1">
      <c r="A138" s="121" t="s">
        <v>145</v>
      </c>
      <c r="B138" s="24" t="s">
        <v>237</v>
      </c>
      <c r="C138" s="20"/>
      <c r="D138" s="20"/>
      <c r="E138" s="80">
        <f>E139</f>
        <v>777.4</v>
      </c>
    </row>
    <row r="139" spans="1:5" s="69" customFormat="1" ht="36" customHeight="1">
      <c r="A139" s="111" t="s">
        <v>59</v>
      </c>
      <c r="B139" s="75" t="s">
        <v>237</v>
      </c>
      <c r="C139" s="4" t="s">
        <v>58</v>
      </c>
      <c r="D139" s="14"/>
      <c r="E139" s="76">
        <f>E140</f>
        <v>777.4</v>
      </c>
    </row>
    <row r="140" spans="1:5" s="69" customFormat="1" ht="36" customHeight="1">
      <c r="A140" s="112" t="s">
        <v>41</v>
      </c>
      <c r="B140" s="78" t="s">
        <v>237</v>
      </c>
      <c r="C140" s="6" t="s">
        <v>58</v>
      </c>
      <c r="D140" s="16" t="s">
        <v>42</v>
      </c>
      <c r="E140" s="77">
        <v>777.4</v>
      </c>
    </row>
    <row r="141" spans="1:5" s="69" customFormat="1" ht="37.5" customHeight="1">
      <c r="A141" s="121" t="s">
        <v>145</v>
      </c>
      <c r="B141" s="24" t="s">
        <v>144</v>
      </c>
      <c r="C141" s="20"/>
      <c r="D141" s="20"/>
      <c r="E141" s="80">
        <f>E142</f>
        <v>260</v>
      </c>
    </row>
    <row r="142" spans="1:5" s="69" customFormat="1" ht="39" customHeight="1">
      <c r="A142" s="111" t="s">
        <v>59</v>
      </c>
      <c r="B142" s="75" t="s">
        <v>144</v>
      </c>
      <c r="C142" s="4" t="s">
        <v>58</v>
      </c>
      <c r="D142" s="14"/>
      <c r="E142" s="76">
        <f>E143</f>
        <v>260</v>
      </c>
    </row>
    <row r="143" spans="1:5" s="69" customFormat="1" ht="23.25" customHeight="1">
      <c r="A143" s="112" t="s">
        <v>41</v>
      </c>
      <c r="B143" s="78" t="s">
        <v>144</v>
      </c>
      <c r="C143" s="6" t="s">
        <v>58</v>
      </c>
      <c r="D143" s="16" t="s">
        <v>42</v>
      </c>
      <c r="E143" s="77">
        <v>260</v>
      </c>
    </row>
    <row r="144" spans="1:5" s="69" customFormat="1" ht="73.5" customHeight="1">
      <c r="A144" s="113" t="s">
        <v>197</v>
      </c>
      <c r="B144" s="89" t="s">
        <v>195</v>
      </c>
      <c r="C144" s="9" t="s">
        <v>18</v>
      </c>
      <c r="D144" s="9"/>
      <c r="E144" s="90">
        <f>E145</f>
        <v>270</v>
      </c>
    </row>
    <row r="145" spans="1:5" s="69" customFormat="1" ht="33.75" customHeight="1">
      <c r="A145" s="117" t="s">
        <v>198</v>
      </c>
      <c r="B145" s="84" t="s">
        <v>196</v>
      </c>
      <c r="C145" s="81"/>
      <c r="D145" s="81"/>
      <c r="E145" s="82">
        <f>E146</f>
        <v>270</v>
      </c>
    </row>
    <row r="146" spans="1:5" s="69" customFormat="1" ht="33.75" customHeight="1">
      <c r="A146" s="121" t="s">
        <v>200</v>
      </c>
      <c r="B146" s="87" t="s">
        <v>199</v>
      </c>
      <c r="C146" s="83"/>
      <c r="D146" s="83"/>
      <c r="E146" s="88">
        <f>E147</f>
        <v>270</v>
      </c>
    </row>
    <row r="147" spans="1:5" s="69" customFormat="1" ht="33" customHeight="1">
      <c r="A147" s="111" t="s">
        <v>59</v>
      </c>
      <c r="B147" s="75" t="s">
        <v>199</v>
      </c>
      <c r="C147" s="4" t="s">
        <v>58</v>
      </c>
      <c r="D147" s="14"/>
      <c r="E147" s="76">
        <f>E148</f>
        <v>270</v>
      </c>
    </row>
    <row r="148" spans="1:5" s="69" customFormat="1" ht="23.25" customHeight="1">
      <c r="A148" s="112" t="s">
        <v>41</v>
      </c>
      <c r="B148" s="78" t="s">
        <v>199</v>
      </c>
      <c r="C148" s="6" t="s">
        <v>58</v>
      </c>
      <c r="D148" s="16" t="s">
        <v>42</v>
      </c>
      <c r="E148" s="77">
        <v>270</v>
      </c>
    </row>
    <row r="149" spans="1:5" s="69" customFormat="1" ht="23.25" customHeight="1">
      <c r="A149" s="109" t="s">
        <v>46</v>
      </c>
      <c r="B149" s="9" t="s">
        <v>77</v>
      </c>
      <c r="C149" s="9" t="s">
        <v>18</v>
      </c>
      <c r="D149" s="9"/>
      <c r="E149" s="10">
        <f>E150+E154+E160+E178+E172</f>
        <v>7008.899999999999</v>
      </c>
    </row>
    <row r="150" spans="1:5" s="69" customFormat="1" ht="35.25" customHeight="1">
      <c r="A150" s="122" t="s">
        <v>56</v>
      </c>
      <c r="B150" s="26" t="s">
        <v>78</v>
      </c>
      <c r="C150" s="9"/>
      <c r="D150" s="9"/>
      <c r="E150" s="10">
        <f>E151</f>
        <v>1032.5</v>
      </c>
    </row>
    <row r="151" spans="1:5" s="69" customFormat="1" ht="30.75" customHeight="1">
      <c r="A151" s="37" t="s">
        <v>260</v>
      </c>
      <c r="B151" s="2" t="s">
        <v>79</v>
      </c>
      <c r="C151" s="2"/>
      <c r="D151" s="2"/>
      <c r="E151" s="11">
        <f>E152</f>
        <v>1032.5</v>
      </c>
    </row>
    <row r="152" spans="1:5" s="69" customFormat="1" ht="38.25" customHeight="1">
      <c r="A152" s="123" t="s">
        <v>65</v>
      </c>
      <c r="B152" s="14" t="s">
        <v>79</v>
      </c>
      <c r="C152" s="14" t="s">
        <v>64</v>
      </c>
      <c r="D152" s="14"/>
      <c r="E152" s="15">
        <f>E153</f>
        <v>1032.5</v>
      </c>
    </row>
    <row r="153" spans="1:5" s="69" customFormat="1" ht="53.25" customHeight="1">
      <c r="A153" s="112" t="s">
        <v>12</v>
      </c>
      <c r="B153" s="16" t="s">
        <v>79</v>
      </c>
      <c r="C153" s="16" t="s">
        <v>64</v>
      </c>
      <c r="D153" s="16" t="s">
        <v>57</v>
      </c>
      <c r="E153" s="17">
        <v>1032.5</v>
      </c>
    </row>
    <row r="154" spans="1:5" s="69" customFormat="1" ht="39" customHeight="1">
      <c r="A154" s="124" t="s">
        <v>47</v>
      </c>
      <c r="B154" s="26" t="s">
        <v>80</v>
      </c>
      <c r="C154" s="26"/>
      <c r="D154" s="26"/>
      <c r="E154" s="27">
        <f>E155</f>
        <v>15.6</v>
      </c>
    </row>
    <row r="155" spans="1:5" s="69" customFormat="1" ht="30" customHeight="1">
      <c r="A155" s="118" t="s">
        <v>261</v>
      </c>
      <c r="B155" s="48" t="s">
        <v>81</v>
      </c>
      <c r="C155" s="48"/>
      <c r="D155" s="48"/>
      <c r="E155" s="100">
        <f>E156+E158</f>
        <v>15.6</v>
      </c>
    </row>
    <row r="156" spans="1:5" s="69" customFormat="1" ht="30" customHeight="1">
      <c r="A156" s="123" t="s">
        <v>59</v>
      </c>
      <c r="B156" s="14" t="s">
        <v>81</v>
      </c>
      <c r="C156" s="14" t="s">
        <v>58</v>
      </c>
      <c r="D156" s="14"/>
      <c r="E156" s="15">
        <f>E157</f>
        <v>4</v>
      </c>
    </row>
    <row r="157" spans="1:5" s="69" customFormat="1" ht="48.75" customHeight="1">
      <c r="A157" s="112" t="s">
        <v>11</v>
      </c>
      <c r="B157" s="16" t="s">
        <v>81</v>
      </c>
      <c r="C157" s="16" t="s">
        <v>58</v>
      </c>
      <c r="D157" s="16" t="s">
        <v>0</v>
      </c>
      <c r="E157" s="17">
        <v>4</v>
      </c>
    </row>
    <row r="158" spans="1:5" s="69" customFormat="1" ht="33" customHeight="1">
      <c r="A158" s="125" t="s">
        <v>63</v>
      </c>
      <c r="B158" s="28" t="s">
        <v>81</v>
      </c>
      <c r="C158" s="28" t="s">
        <v>62</v>
      </c>
      <c r="D158" s="28"/>
      <c r="E158" s="29">
        <f>E159</f>
        <v>11.6</v>
      </c>
    </row>
    <row r="159" spans="1:5" s="69" customFormat="1" ht="46.5" customHeight="1">
      <c r="A159" s="112" t="s">
        <v>11</v>
      </c>
      <c r="B159" s="16" t="s">
        <v>81</v>
      </c>
      <c r="C159" s="16" t="s">
        <v>62</v>
      </c>
      <c r="D159" s="16" t="s">
        <v>0</v>
      </c>
      <c r="E159" s="17">
        <v>11.6</v>
      </c>
    </row>
    <row r="160" spans="1:5" s="69" customFormat="1" ht="37.5" customHeight="1">
      <c r="A160" s="124" t="s">
        <v>49</v>
      </c>
      <c r="B160" s="26" t="s">
        <v>82</v>
      </c>
      <c r="C160" s="26"/>
      <c r="D160" s="26"/>
      <c r="E160" s="30">
        <f>E161+E164+E167</f>
        <v>5912.599999999999</v>
      </c>
    </row>
    <row r="161" spans="1:5" s="69" customFormat="1" ht="48" customHeight="1">
      <c r="A161" s="37" t="s">
        <v>262</v>
      </c>
      <c r="B161" s="2" t="s">
        <v>83</v>
      </c>
      <c r="C161" s="2"/>
      <c r="D161" s="2"/>
      <c r="E161" s="11">
        <f>E162</f>
        <v>4179.4</v>
      </c>
    </row>
    <row r="162" spans="1:5" s="69" customFormat="1" ht="38.25" customHeight="1">
      <c r="A162" s="123" t="s">
        <v>65</v>
      </c>
      <c r="B162" s="14" t="s">
        <v>83</v>
      </c>
      <c r="C162" s="14" t="s">
        <v>64</v>
      </c>
      <c r="D162" s="14"/>
      <c r="E162" s="15">
        <f>E163</f>
        <v>4179.4</v>
      </c>
    </row>
    <row r="163" spans="1:5" s="69" customFormat="1" ht="48.75" customHeight="1">
      <c r="A163" s="112" t="s">
        <v>12</v>
      </c>
      <c r="B163" s="16" t="s">
        <v>83</v>
      </c>
      <c r="C163" s="16" t="s">
        <v>64</v>
      </c>
      <c r="D163" s="16" t="s">
        <v>1</v>
      </c>
      <c r="E163" s="17">
        <v>4179.4</v>
      </c>
    </row>
    <row r="164" spans="1:5" s="69" customFormat="1" ht="35.25" customHeight="1">
      <c r="A164" s="37" t="s">
        <v>263</v>
      </c>
      <c r="B164" s="2" t="s">
        <v>84</v>
      </c>
      <c r="C164" s="2"/>
      <c r="D164" s="2"/>
      <c r="E164" s="11">
        <f>E165</f>
        <v>851</v>
      </c>
    </row>
    <row r="165" spans="1:5" s="69" customFormat="1" ht="30.75" customHeight="1">
      <c r="A165" s="123" t="s">
        <v>65</v>
      </c>
      <c r="B165" s="14" t="s">
        <v>84</v>
      </c>
      <c r="C165" s="14" t="s">
        <v>64</v>
      </c>
      <c r="D165" s="14"/>
      <c r="E165" s="15">
        <f>E166</f>
        <v>851</v>
      </c>
    </row>
    <row r="166" spans="1:5" s="69" customFormat="1" ht="53.25" customHeight="1">
      <c r="A166" s="112" t="s">
        <v>12</v>
      </c>
      <c r="B166" s="16" t="s">
        <v>84</v>
      </c>
      <c r="C166" s="16" t="s">
        <v>64</v>
      </c>
      <c r="D166" s="16" t="s">
        <v>1</v>
      </c>
      <c r="E166" s="17">
        <v>851</v>
      </c>
    </row>
    <row r="167" spans="1:5" s="69" customFormat="1" ht="30" customHeight="1">
      <c r="A167" s="37" t="s">
        <v>264</v>
      </c>
      <c r="B167" s="2" t="s">
        <v>85</v>
      </c>
      <c r="C167" s="2"/>
      <c r="D167" s="2"/>
      <c r="E167" s="11">
        <f>E168+E170</f>
        <v>882.2</v>
      </c>
    </row>
    <row r="168" spans="1:5" s="69" customFormat="1" ht="33" customHeight="1">
      <c r="A168" s="125" t="s">
        <v>59</v>
      </c>
      <c r="B168" s="28" t="s">
        <v>85</v>
      </c>
      <c r="C168" s="28" t="s">
        <v>58</v>
      </c>
      <c r="D168" s="28"/>
      <c r="E168" s="29">
        <f>E169</f>
        <v>861.2</v>
      </c>
    </row>
    <row r="169" spans="1:5" s="69" customFormat="1" ht="52.5" customHeight="1">
      <c r="A169" s="112" t="s">
        <v>12</v>
      </c>
      <c r="B169" s="31" t="s">
        <v>85</v>
      </c>
      <c r="C169" s="31" t="s">
        <v>58</v>
      </c>
      <c r="D169" s="31" t="s">
        <v>1</v>
      </c>
      <c r="E169" s="32">
        <v>861.2</v>
      </c>
    </row>
    <row r="170" spans="1:5" s="69" customFormat="1" ht="23.25" customHeight="1">
      <c r="A170" s="125" t="s">
        <v>63</v>
      </c>
      <c r="B170" s="28" t="s">
        <v>85</v>
      </c>
      <c r="C170" s="28" t="s">
        <v>62</v>
      </c>
      <c r="D170" s="28"/>
      <c r="E170" s="33">
        <f>E171</f>
        <v>21</v>
      </c>
    </row>
    <row r="171" spans="1:5" s="69" customFormat="1" ht="48" customHeight="1">
      <c r="A171" s="112" t="s">
        <v>12</v>
      </c>
      <c r="B171" s="16" t="s">
        <v>85</v>
      </c>
      <c r="C171" s="16" t="s">
        <v>62</v>
      </c>
      <c r="D171" s="16" t="s">
        <v>1</v>
      </c>
      <c r="E171" s="34">
        <v>21</v>
      </c>
    </row>
    <row r="172" spans="1:5" s="69" customFormat="1" ht="48" customHeight="1">
      <c r="A172" s="124" t="s">
        <v>288</v>
      </c>
      <c r="B172" s="26" t="s">
        <v>280</v>
      </c>
      <c r="C172" s="26"/>
      <c r="D172" s="26"/>
      <c r="E172" s="30">
        <f>E173</f>
        <v>47.199999999999996</v>
      </c>
    </row>
    <row r="173" spans="1:5" s="69" customFormat="1" ht="33" customHeight="1">
      <c r="A173" s="37" t="s">
        <v>262</v>
      </c>
      <c r="B173" s="2" t="s">
        <v>281</v>
      </c>
      <c r="C173" s="2"/>
      <c r="D173" s="2"/>
      <c r="E173" s="11">
        <f>E174+E176</f>
        <v>47.199999999999996</v>
      </c>
    </row>
    <row r="174" spans="1:5" s="69" customFormat="1" ht="48" customHeight="1">
      <c r="A174" s="123" t="s">
        <v>65</v>
      </c>
      <c r="B174" s="14" t="s">
        <v>281</v>
      </c>
      <c r="C174" s="14" t="s">
        <v>64</v>
      </c>
      <c r="D174" s="14"/>
      <c r="E174" s="15">
        <f>E175</f>
        <v>42.9</v>
      </c>
    </row>
    <row r="175" spans="1:5" s="69" customFormat="1" ht="48" customHeight="1">
      <c r="A175" s="112" t="s">
        <v>12</v>
      </c>
      <c r="B175" s="16" t="s">
        <v>281</v>
      </c>
      <c r="C175" s="16" t="s">
        <v>64</v>
      </c>
      <c r="D175" s="16" t="s">
        <v>1</v>
      </c>
      <c r="E175" s="17">
        <v>42.9</v>
      </c>
    </row>
    <row r="176" spans="1:5" s="69" customFormat="1" ht="36.75" customHeight="1">
      <c r="A176" s="123" t="s">
        <v>59</v>
      </c>
      <c r="B176" s="14" t="s">
        <v>281</v>
      </c>
      <c r="C176" s="14" t="s">
        <v>58</v>
      </c>
      <c r="D176" s="14"/>
      <c r="E176" s="15">
        <f>E177</f>
        <v>4.3</v>
      </c>
    </row>
    <row r="177" spans="1:5" s="69" customFormat="1" ht="48" customHeight="1">
      <c r="A177" s="112" t="s">
        <v>12</v>
      </c>
      <c r="B177" s="16" t="s">
        <v>281</v>
      </c>
      <c r="C177" s="16" t="s">
        <v>58</v>
      </c>
      <c r="D177" s="16" t="s">
        <v>1</v>
      </c>
      <c r="E177" s="17">
        <v>4.3</v>
      </c>
    </row>
    <row r="178" spans="1:5" s="69" customFormat="1" ht="49.5" customHeight="1">
      <c r="A178" s="126" t="s">
        <v>50</v>
      </c>
      <c r="B178" s="35" t="s">
        <v>86</v>
      </c>
      <c r="C178" s="31"/>
      <c r="D178" s="35"/>
      <c r="E178" s="36">
        <f>E179</f>
        <v>1</v>
      </c>
    </row>
    <row r="179" spans="1:5" s="69" customFormat="1" ht="33.75" customHeight="1">
      <c r="A179" s="37" t="s">
        <v>265</v>
      </c>
      <c r="B179" s="2" t="s">
        <v>87</v>
      </c>
      <c r="C179" s="2"/>
      <c r="D179" s="2"/>
      <c r="E179" s="38">
        <f>E180</f>
        <v>1</v>
      </c>
    </row>
    <row r="180" spans="1:5" s="69" customFormat="1" ht="35.25" customHeight="1">
      <c r="A180" s="123" t="s">
        <v>59</v>
      </c>
      <c r="B180" s="14" t="s">
        <v>87</v>
      </c>
      <c r="C180" s="14" t="s">
        <v>58</v>
      </c>
      <c r="D180" s="14"/>
      <c r="E180" s="39">
        <f>E181</f>
        <v>1</v>
      </c>
    </row>
    <row r="181" spans="1:5" s="69" customFormat="1" ht="51" customHeight="1">
      <c r="A181" s="112" t="s">
        <v>12</v>
      </c>
      <c r="B181" s="16" t="s">
        <v>87</v>
      </c>
      <c r="C181" s="16" t="s">
        <v>58</v>
      </c>
      <c r="D181" s="16" t="s">
        <v>1</v>
      </c>
      <c r="E181" s="34">
        <v>1</v>
      </c>
    </row>
    <row r="182" spans="1:5" s="69" customFormat="1" ht="51" customHeight="1">
      <c r="A182" s="109" t="s">
        <v>167</v>
      </c>
      <c r="B182" s="9" t="s">
        <v>164</v>
      </c>
      <c r="C182" s="9"/>
      <c r="D182" s="9"/>
      <c r="E182" s="90">
        <f>E183</f>
        <v>0</v>
      </c>
    </row>
    <row r="183" spans="1:5" s="69" customFormat="1" ht="33.75" customHeight="1">
      <c r="A183" s="115" t="s">
        <v>166</v>
      </c>
      <c r="B183" s="92" t="s">
        <v>165</v>
      </c>
      <c r="C183" s="93"/>
      <c r="D183" s="93"/>
      <c r="E183" s="95">
        <f>E184</f>
        <v>0</v>
      </c>
    </row>
    <row r="184" spans="1:5" s="69" customFormat="1" ht="26.25" customHeight="1">
      <c r="A184" s="37" t="s">
        <v>187</v>
      </c>
      <c r="B184" s="2" t="s">
        <v>186</v>
      </c>
      <c r="C184" s="2"/>
      <c r="D184" s="2"/>
      <c r="E184" s="3">
        <f>E185</f>
        <v>0</v>
      </c>
    </row>
    <row r="185" spans="1:5" s="69" customFormat="1" ht="34.5" customHeight="1">
      <c r="A185" s="111" t="s">
        <v>59</v>
      </c>
      <c r="B185" s="4" t="s">
        <v>186</v>
      </c>
      <c r="C185" s="4" t="s">
        <v>58</v>
      </c>
      <c r="D185" s="4"/>
      <c r="E185" s="5">
        <f>E186</f>
        <v>0</v>
      </c>
    </row>
    <row r="186" spans="1:5" s="69" customFormat="1" ht="18" customHeight="1">
      <c r="A186" s="112" t="s">
        <v>16</v>
      </c>
      <c r="B186" s="6" t="s">
        <v>186</v>
      </c>
      <c r="C186" s="6" t="s">
        <v>58</v>
      </c>
      <c r="D186" s="6" t="s">
        <v>15</v>
      </c>
      <c r="E186" s="7">
        <v>0</v>
      </c>
    </row>
    <row r="187" spans="1:5" s="69" customFormat="1" ht="67.5" customHeight="1">
      <c r="A187" s="109" t="s">
        <v>230</v>
      </c>
      <c r="B187" s="9" t="s">
        <v>228</v>
      </c>
      <c r="C187" s="9"/>
      <c r="D187" s="9"/>
      <c r="E187" s="90">
        <f>E188</f>
        <v>2817.7</v>
      </c>
    </row>
    <row r="188" spans="1:5" s="69" customFormat="1" ht="34.5" customHeight="1">
      <c r="A188" s="115" t="s">
        <v>231</v>
      </c>
      <c r="B188" s="92" t="s">
        <v>229</v>
      </c>
      <c r="C188" s="93"/>
      <c r="D188" s="93"/>
      <c r="E188" s="95">
        <f>E189+E192+E195+E198+E201</f>
        <v>2817.7</v>
      </c>
    </row>
    <row r="189" spans="1:5" s="69" customFormat="1" ht="23.25" customHeight="1">
      <c r="A189" s="37" t="s">
        <v>127</v>
      </c>
      <c r="B189" s="2" t="s">
        <v>232</v>
      </c>
      <c r="C189" s="2"/>
      <c r="D189" s="2"/>
      <c r="E189" s="3">
        <f>E190</f>
        <v>1135.1</v>
      </c>
    </row>
    <row r="190" spans="1:5" s="69" customFormat="1" ht="30">
      <c r="A190" s="111" t="s">
        <v>59</v>
      </c>
      <c r="B190" s="4" t="s">
        <v>232</v>
      </c>
      <c r="C190" s="4" t="s">
        <v>58</v>
      </c>
      <c r="D190" s="4"/>
      <c r="E190" s="5">
        <f>E191</f>
        <v>1135.1</v>
      </c>
    </row>
    <row r="191" spans="1:5" s="69" customFormat="1" ht="34.5" customHeight="1">
      <c r="A191" s="112" t="s">
        <v>16</v>
      </c>
      <c r="B191" s="6" t="s">
        <v>232</v>
      </c>
      <c r="C191" s="6" t="s">
        <v>58</v>
      </c>
      <c r="D191" s="6" t="s">
        <v>15</v>
      </c>
      <c r="E191" s="7">
        <v>1135.1</v>
      </c>
    </row>
    <row r="192" spans="1:5" s="69" customFormat="1" ht="17.25" customHeight="1">
      <c r="A192" s="37" t="s">
        <v>128</v>
      </c>
      <c r="B192" s="2" t="s">
        <v>233</v>
      </c>
      <c r="C192" s="2"/>
      <c r="D192" s="2"/>
      <c r="E192" s="3">
        <f>E193</f>
        <v>199</v>
      </c>
    </row>
    <row r="193" spans="1:5" s="69" customFormat="1" ht="30">
      <c r="A193" s="111" t="s">
        <v>59</v>
      </c>
      <c r="B193" s="4" t="s">
        <v>233</v>
      </c>
      <c r="C193" s="4" t="s">
        <v>58</v>
      </c>
      <c r="D193" s="4"/>
      <c r="E193" s="5">
        <f>E194</f>
        <v>199</v>
      </c>
    </row>
    <row r="194" spans="1:5" s="69" customFormat="1" ht="18" customHeight="1">
      <c r="A194" s="112" t="s">
        <v>16</v>
      </c>
      <c r="B194" s="6" t="s">
        <v>233</v>
      </c>
      <c r="C194" s="6" t="s">
        <v>58</v>
      </c>
      <c r="D194" s="6" t="s">
        <v>15</v>
      </c>
      <c r="E194" s="7">
        <v>199</v>
      </c>
    </row>
    <row r="195" spans="1:5" s="69" customFormat="1" ht="18" customHeight="1">
      <c r="A195" s="37" t="s">
        <v>129</v>
      </c>
      <c r="B195" s="2" t="s">
        <v>234</v>
      </c>
      <c r="C195" s="2"/>
      <c r="D195" s="2"/>
      <c r="E195" s="3">
        <f>E196</f>
        <v>335</v>
      </c>
    </row>
    <row r="196" spans="1:5" s="69" customFormat="1" ht="28.5" customHeight="1">
      <c r="A196" s="111" t="s">
        <v>59</v>
      </c>
      <c r="B196" s="4" t="s">
        <v>234</v>
      </c>
      <c r="C196" s="4" t="s">
        <v>58</v>
      </c>
      <c r="D196" s="4"/>
      <c r="E196" s="5">
        <f>E197</f>
        <v>335</v>
      </c>
    </row>
    <row r="197" spans="1:5" s="69" customFormat="1" ht="18" customHeight="1">
      <c r="A197" s="112" t="s">
        <v>16</v>
      </c>
      <c r="B197" s="6" t="s">
        <v>234</v>
      </c>
      <c r="C197" s="6" t="s">
        <v>58</v>
      </c>
      <c r="D197" s="6" t="s">
        <v>15</v>
      </c>
      <c r="E197" s="7">
        <v>335</v>
      </c>
    </row>
    <row r="198" spans="1:5" s="69" customFormat="1" ht="18" customHeight="1">
      <c r="A198" s="37" t="s">
        <v>130</v>
      </c>
      <c r="B198" s="2" t="s">
        <v>235</v>
      </c>
      <c r="C198" s="2"/>
      <c r="D198" s="2"/>
      <c r="E198" s="3">
        <f>E199</f>
        <v>1062.1</v>
      </c>
    </row>
    <row r="199" spans="1:5" s="69" customFormat="1" ht="33" customHeight="1">
      <c r="A199" s="111" t="s">
        <v>59</v>
      </c>
      <c r="B199" s="4" t="s">
        <v>235</v>
      </c>
      <c r="C199" s="4" t="s">
        <v>58</v>
      </c>
      <c r="D199" s="4"/>
      <c r="E199" s="5">
        <f>E200</f>
        <v>1062.1</v>
      </c>
    </row>
    <row r="200" spans="1:5" s="69" customFormat="1" ht="18" customHeight="1">
      <c r="A200" s="112" t="s">
        <v>16</v>
      </c>
      <c r="B200" s="6" t="s">
        <v>235</v>
      </c>
      <c r="C200" s="6" t="s">
        <v>58</v>
      </c>
      <c r="D200" s="6" t="s">
        <v>15</v>
      </c>
      <c r="E200" s="7">
        <v>1062.1</v>
      </c>
    </row>
    <row r="201" spans="1:5" s="69" customFormat="1" ht="31.5" customHeight="1">
      <c r="A201" s="37" t="s">
        <v>170</v>
      </c>
      <c r="B201" s="2" t="s">
        <v>236</v>
      </c>
      <c r="C201" s="2"/>
      <c r="D201" s="2"/>
      <c r="E201" s="3">
        <f>E202</f>
        <v>86.5</v>
      </c>
    </row>
    <row r="202" spans="1:5" s="69" customFormat="1" ht="31.5" customHeight="1">
      <c r="A202" s="111" t="s">
        <v>59</v>
      </c>
      <c r="B202" s="4" t="s">
        <v>236</v>
      </c>
      <c r="C202" s="4" t="s">
        <v>58</v>
      </c>
      <c r="D202" s="4"/>
      <c r="E202" s="5">
        <f>E203</f>
        <v>86.5</v>
      </c>
    </row>
    <row r="203" spans="1:5" s="69" customFormat="1" ht="18" customHeight="1">
      <c r="A203" s="112" t="s">
        <v>16</v>
      </c>
      <c r="B203" s="6" t="s">
        <v>236</v>
      </c>
      <c r="C203" s="6" t="s">
        <v>58</v>
      </c>
      <c r="D203" s="6" t="s">
        <v>15</v>
      </c>
      <c r="E203" s="7">
        <v>86.5</v>
      </c>
    </row>
    <row r="204" spans="1:5" s="69" customFormat="1" ht="15.75">
      <c r="A204" s="127" t="s">
        <v>90</v>
      </c>
      <c r="B204" s="9" t="s">
        <v>88</v>
      </c>
      <c r="C204" s="31"/>
      <c r="D204" s="31"/>
      <c r="E204" s="85">
        <f>E205</f>
        <v>13212.5</v>
      </c>
    </row>
    <row r="205" spans="1:5" s="69" customFormat="1" ht="15.75">
      <c r="A205" s="109" t="s">
        <v>51</v>
      </c>
      <c r="B205" s="9" t="s">
        <v>89</v>
      </c>
      <c r="C205" s="9"/>
      <c r="D205" s="9"/>
      <c r="E205" s="40">
        <f>E206+E209+E212+E218+E230+E239+E242+E245+E254+E257+E279+E282+E285+E288+E291+E294+E299+E302+E305+E276+E308+E224+E263+E233+E248+E268+E260+E251+E221+E273+E311+E215+E227+E236</f>
        <v>13212.5</v>
      </c>
    </row>
    <row r="206" spans="1:5" s="69" customFormat="1" ht="15">
      <c r="A206" s="118" t="s">
        <v>134</v>
      </c>
      <c r="B206" s="2" t="s">
        <v>135</v>
      </c>
      <c r="C206" s="2"/>
      <c r="D206" s="2"/>
      <c r="E206" s="41">
        <f>E207</f>
        <v>450</v>
      </c>
    </row>
    <row r="207" spans="1:5" s="69" customFormat="1" ht="30">
      <c r="A207" s="128" t="s">
        <v>67</v>
      </c>
      <c r="B207" s="42" t="s">
        <v>135</v>
      </c>
      <c r="C207" s="14" t="s">
        <v>66</v>
      </c>
      <c r="D207" s="42"/>
      <c r="E207" s="43">
        <f>E208</f>
        <v>450</v>
      </c>
    </row>
    <row r="208" spans="1:5" s="69" customFormat="1" ht="15">
      <c r="A208" s="129" t="s">
        <v>26</v>
      </c>
      <c r="B208" s="44" t="s">
        <v>135</v>
      </c>
      <c r="C208" s="16" t="s">
        <v>66</v>
      </c>
      <c r="D208" s="44" t="s">
        <v>27</v>
      </c>
      <c r="E208" s="45">
        <v>450</v>
      </c>
    </row>
    <row r="209" spans="1:5" s="69" customFormat="1" ht="30">
      <c r="A209" s="130" t="s">
        <v>131</v>
      </c>
      <c r="B209" s="2" t="s">
        <v>132</v>
      </c>
      <c r="C209" s="2"/>
      <c r="D209" s="2"/>
      <c r="E209" s="38">
        <f>E210</f>
        <v>2198.4</v>
      </c>
    </row>
    <row r="210" spans="1:5" s="69" customFormat="1" ht="45">
      <c r="A210" s="123" t="s">
        <v>133</v>
      </c>
      <c r="B210" s="4" t="s">
        <v>132</v>
      </c>
      <c r="C210" s="4" t="s">
        <v>39</v>
      </c>
      <c r="D210" s="4"/>
      <c r="E210" s="22">
        <f>E211</f>
        <v>2198.4</v>
      </c>
    </row>
    <row r="211" spans="1:5" s="69" customFormat="1" ht="15">
      <c r="A211" s="112" t="s">
        <v>8</v>
      </c>
      <c r="B211" s="6" t="s">
        <v>132</v>
      </c>
      <c r="C211" s="6" t="s">
        <v>39</v>
      </c>
      <c r="D211" s="6" t="s">
        <v>9</v>
      </c>
      <c r="E211" s="46">
        <f>2198.4-1000+1000</f>
        <v>2198.4</v>
      </c>
    </row>
    <row r="212" spans="1:5" s="69" customFormat="1" ht="15">
      <c r="A212" s="37" t="s">
        <v>136</v>
      </c>
      <c r="B212" s="2" t="s">
        <v>137</v>
      </c>
      <c r="C212" s="2"/>
      <c r="D212" s="2"/>
      <c r="E212" s="41">
        <f>E213</f>
        <v>109</v>
      </c>
    </row>
    <row r="213" spans="1:5" s="69" customFormat="1" ht="15">
      <c r="A213" s="123" t="s">
        <v>40</v>
      </c>
      <c r="B213" s="14" t="s">
        <v>137</v>
      </c>
      <c r="C213" s="14" t="s">
        <v>52</v>
      </c>
      <c r="D213" s="14"/>
      <c r="E213" s="43">
        <f>E214</f>
        <v>109</v>
      </c>
    </row>
    <row r="214" spans="1:5" s="69" customFormat="1" ht="15">
      <c r="A214" s="112" t="s">
        <v>30</v>
      </c>
      <c r="B214" s="16" t="s">
        <v>137</v>
      </c>
      <c r="C214" s="16" t="s">
        <v>52</v>
      </c>
      <c r="D214" s="16" t="s">
        <v>31</v>
      </c>
      <c r="E214" s="45">
        <v>109</v>
      </c>
    </row>
    <row r="215" spans="1:5" s="69" customFormat="1" ht="23.25" customHeight="1">
      <c r="A215" s="118" t="s">
        <v>283</v>
      </c>
      <c r="B215" s="2" t="s">
        <v>282</v>
      </c>
      <c r="C215" s="2"/>
      <c r="D215" s="2"/>
      <c r="E215" s="11">
        <f>E216</f>
        <v>60</v>
      </c>
    </row>
    <row r="216" spans="1:5" s="69" customFormat="1" ht="30">
      <c r="A216" s="123" t="s">
        <v>59</v>
      </c>
      <c r="B216" s="14" t="s">
        <v>282</v>
      </c>
      <c r="C216" s="14" t="s">
        <v>58</v>
      </c>
      <c r="D216" s="14"/>
      <c r="E216" s="15">
        <f>E217</f>
        <v>60</v>
      </c>
    </row>
    <row r="217" spans="1:5" s="69" customFormat="1" ht="15">
      <c r="A217" s="112" t="s">
        <v>2</v>
      </c>
      <c r="B217" s="16" t="s">
        <v>282</v>
      </c>
      <c r="C217" s="16" t="s">
        <v>58</v>
      </c>
      <c r="D217" s="16" t="s">
        <v>29</v>
      </c>
      <c r="E217" s="17">
        <v>60</v>
      </c>
    </row>
    <row r="218" spans="1:5" s="69" customFormat="1" ht="15">
      <c r="A218" s="37" t="s">
        <v>113</v>
      </c>
      <c r="B218" s="2" t="s">
        <v>114</v>
      </c>
      <c r="C218" s="2"/>
      <c r="D218" s="2"/>
      <c r="E218" s="11">
        <f>E219</f>
        <v>100</v>
      </c>
    </row>
    <row r="219" spans="1:5" s="69" customFormat="1" ht="15">
      <c r="A219" s="128" t="s">
        <v>44</v>
      </c>
      <c r="B219" s="14" t="s">
        <v>114</v>
      </c>
      <c r="C219" s="14" t="s">
        <v>45</v>
      </c>
      <c r="D219" s="14"/>
      <c r="E219" s="15">
        <f>E220</f>
        <v>100</v>
      </c>
    </row>
    <row r="220" spans="1:5" s="69" customFormat="1" ht="15">
      <c r="A220" s="112" t="s">
        <v>43</v>
      </c>
      <c r="B220" s="16" t="s">
        <v>114</v>
      </c>
      <c r="C220" s="16" t="s">
        <v>45</v>
      </c>
      <c r="D220" s="16" t="s">
        <v>13</v>
      </c>
      <c r="E220" s="17">
        <v>100</v>
      </c>
    </row>
    <row r="221" spans="1:5" s="69" customFormat="1" ht="30">
      <c r="A221" s="118" t="s">
        <v>258</v>
      </c>
      <c r="B221" s="2" t="s">
        <v>256</v>
      </c>
      <c r="C221" s="2"/>
      <c r="D221" s="2"/>
      <c r="E221" s="11">
        <f>E222</f>
        <v>160.5</v>
      </c>
    </row>
    <row r="222" spans="1:5" s="69" customFormat="1" ht="15">
      <c r="A222" s="123" t="s">
        <v>259</v>
      </c>
      <c r="B222" s="14" t="s">
        <v>256</v>
      </c>
      <c r="C222" s="14" t="s">
        <v>257</v>
      </c>
      <c r="D222" s="14"/>
      <c r="E222" s="15">
        <f>E223</f>
        <v>160.5</v>
      </c>
    </row>
    <row r="223" spans="1:5" s="69" customFormat="1" ht="15">
      <c r="A223" s="112" t="s">
        <v>2</v>
      </c>
      <c r="B223" s="16" t="s">
        <v>256</v>
      </c>
      <c r="C223" s="16" t="s">
        <v>257</v>
      </c>
      <c r="D223" s="16" t="s">
        <v>29</v>
      </c>
      <c r="E223" s="17">
        <v>160.5</v>
      </c>
    </row>
    <row r="224" spans="1:5" s="69" customFormat="1" ht="15">
      <c r="A224" s="118" t="s">
        <v>192</v>
      </c>
      <c r="B224" s="2" t="s">
        <v>191</v>
      </c>
      <c r="C224" s="2"/>
      <c r="D224" s="2"/>
      <c r="E224" s="11">
        <f>E225</f>
        <v>0</v>
      </c>
    </row>
    <row r="225" spans="1:5" s="69" customFormat="1" ht="15">
      <c r="A225" s="123" t="s">
        <v>63</v>
      </c>
      <c r="B225" s="14" t="s">
        <v>191</v>
      </c>
      <c r="C225" s="14" t="s">
        <v>62</v>
      </c>
      <c r="D225" s="14"/>
      <c r="E225" s="15">
        <f>E226</f>
        <v>0</v>
      </c>
    </row>
    <row r="226" spans="1:5" s="69" customFormat="1" ht="15">
      <c r="A226" s="112" t="s">
        <v>2</v>
      </c>
      <c r="B226" s="16" t="s">
        <v>191</v>
      </c>
      <c r="C226" s="16" t="s">
        <v>62</v>
      </c>
      <c r="D226" s="16" t="s">
        <v>29</v>
      </c>
      <c r="E226" s="17">
        <v>0</v>
      </c>
    </row>
    <row r="227" spans="1:5" s="69" customFormat="1" ht="30">
      <c r="A227" s="118" t="s">
        <v>285</v>
      </c>
      <c r="B227" s="2" t="s">
        <v>284</v>
      </c>
      <c r="C227" s="2"/>
      <c r="D227" s="2"/>
      <c r="E227" s="11">
        <f>E228</f>
        <v>27</v>
      </c>
    </row>
    <row r="228" spans="1:5" s="69" customFormat="1" ht="30">
      <c r="A228" s="123" t="s">
        <v>59</v>
      </c>
      <c r="B228" s="14" t="s">
        <v>284</v>
      </c>
      <c r="C228" s="14" t="s">
        <v>58</v>
      </c>
      <c r="D228" s="14"/>
      <c r="E228" s="15">
        <f>E229</f>
        <v>27</v>
      </c>
    </row>
    <row r="229" spans="1:5" s="69" customFormat="1" ht="15">
      <c r="A229" s="112" t="s">
        <v>2</v>
      </c>
      <c r="B229" s="16" t="s">
        <v>284</v>
      </c>
      <c r="C229" s="16" t="s">
        <v>58</v>
      </c>
      <c r="D229" s="16" t="s">
        <v>29</v>
      </c>
      <c r="E229" s="17">
        <v>27</v>
      </c>
    </row>
    <row r="230" spans="1:5" s="69" customFormat="1" ht="15">
      <c r="A230" s="118" t="s">
        <v>115</v>
      </c>
      <c r="B230" s="2" t="s">
        <v>116</v>
      </c>
      <c r="C230" s="2"/>
      <c r="D230" s="2"/>
      <c r="E230" s="11">
        <f>E231</f>
        <v>45.7</v>
      </c>
    </row>
    <row r="231" spans="1:5" s="69" customFormat="1" ht="30">
      <c r="A231" s="123" t="s">
        <v>59</v>
      </c>
      <c r="B231" s="14" t="s">
        <v>116</v>
      </c>
      <c r="C231" s="14" t="s">
        <v>58</v>
      </c>
      <c r="D231" s="14"/>
      <c r="E231" s="15">
        <f>E232</f>
        <v>45.7</v>
      </c>
    </row>
    <row r="232" spans="1:5" s="69" customFormat="1" ht="15">
      <c r="A232" s="112" t="s">
        <v>2</v>
      </c>
      <c r="B232" s="16" t="s">
        <v>116</v>
      </c>
      <c r="C232" s="16" t="s">
        <v>58</v>
      </c>
      <c r="D232" s="16" t="s">
        <v>29</v>
      </c>
      <c r="E232" s="17">
        <v>45.7</v>
      </c>
    </row>
    <row r="233" spans="1:5" s="69" customFormat="1" ht="30">
      <c r="A233" s="118" t="s">
        <v>172</v>
      </c>
      <c r="B233" s="2" t="s">
        <v>171</v>
      </c>
      <c r="C233" s="2"/>
      <c r="D233" s="2"/>
      <c r="E233" s="11">
        <f>E234</f>
        <v>0</v>
      </c>
    </row>
    <row r="234" spans="1:5" s="69" customFormat="1" ht="30">
      <c r="A234" s="123" t="s">
        <v>59</v>
      </c>
      <c r="B234" s="14" t="s">
        <v>171</v>
      </c>
      <c r="C234" s="14" t="s">
        <v>58</v>
      </c>
      <c r="D234" s="14"/>
      <c r="E234" s="15">
        <f>E235</f>
        <v>0</v>
      </c>
    </row>
    <row r="235" spans="1:5" s="69" customFormat="1" ht="15">
      <c r="A235" s="112" t="s">
        <v>2</v>
      </c>
      <c r="B235" s="16" t="s">
        <v>171</v>
      </c>
      <c r="C235" s="16" t="s">
        <v>58</v>
      </c>
      <c r="D235" s="16" t="s">
        <v>29</v>
      </c>
      <c r="E235" s="17">
        <v>0</v>
      </c>
    </row>
    <row r="236" spans="1:5" s="69" customFormat="1" ht="30">
      <c r="A236" s="37" t="s">
        <v>294</v>
      </c>
      <c r="B236" s="2" t="s">
        <v>293</v>
      </c>
      <c r="C236" s="2"/>
      <c r="D236" s="2"/>
      <c r="E236" s="38">
        <f>E237</f>
        <v>358</v>
      </c>
    </row>
    <row r="237" spans="1:5" s="69" customFormat="1" ht="30">
      <c r="A237" s="111" t="s">
        <v>59</v>
      </c>
      <c r="B237" s="4" t="s">
        <v>293</v>
      </c>
      <c r="C237" s="4" t="s">
        <v>58</v>
      </c>
      <c r="D237" s="4"/>
      <c r="E237" s="22">
        <f>E238</f>
        <v>358</v>
      </c>
    </row>
    <row r="238" spans="1:5" s="69" customFormat="1" ht="15">
      <c r="A238" s="112" t="s">
        <v>5</v>
      </c>
      <c r="B238" s="6" t="s">
        <v>293</v>
      </c>
      <c r="C238" s="6" t="s">
        <v>58</v>
      </c>
      <c r="D238" s="6" t="s">
        <v>14</v>
      </c>
      <c r="E238" s="46">
        <v>358</v>
      </c>
    </row>
    <row r="239" spans="1:5" s="69" customFormat="1" ht="45">
      <c r="A239" s="37" t="s">
        <v>117</v>
      </c>
      <c r="B239" s="2" t="s">
        <v>118</v>
      </c>
      <c r="C239" s="2"/>
      <c r="D239" s="2"/>
      <c r="E239" s="11">
        <f>E240</f>
        <v>25</v>
      </c>
    </row>
    <row r="240" spans="1:5" s="69" customFormat="1" ht="30">
      <c r="A240" s="123" t="s">
        <v>59</v>
      </c>
      <c r="B240" s="14" t="s">
        <v>118</v>
      </c>
      <c r="C240" s="14" t="s">
        <v>58</v>
      </c>
      <c r="D240" s="14"/>
      <c r="E240" s="15">
        <f>E241</f>
        <v>25</v>
      </c>
    </row>
    <row r="241" spans="1:5" s="69" customFormat="1" ht="15">
      <c r="A241" s="112" t="s">
        <v>2</v>
      </c>
      <c r="B241" s="16" t="s">
        <v>118</v>
      </c>
      <c r="C241" s="16" t="s">
        <v>58</v>
      </c>
      <c r="D241" s="16" t="s">
        <v>29</v>
      </c>
      <c r="E241" s="17">
        <v>25</v>
      </c>
    </row>
    <row r="242" spans="1:5" s="69" customFormat="1" ht="15">
      <c r="A242" s="37" t="s">
        <v>119</v>
      </c>
      <c r="B242" s="2" t="s">
        <v>120</v>
      </c>
      <c r="C242" s="2"/>
      <c r="D242" s="2"/>
      <c r="E242" s="38">
        <f>E243</f>
        <v>267.1</v>
      </c>
    </row>
    <row r="243" spans="1:5" s="69" customFormat="1" ht="30">
      <c r="A243" s="111" t="s">
        <v>59</v>
      </c>
      <c r="B243" s="4" t="s">
        <v>120</v>
      </c>
      <c r="C243" s="4" t="s">
        <v>58</v>
      </c>
      <c r="D243" s="4"/>
      <c r="E243" s="22">
        <f>E244</f>
        <v>267.1</v>
      </c>
    </row>
    <row r="244" spans="1:5" s="69" customFormat="1" ht="15">
      <c r="A244" s="112" t="s">
        <v>5</v>
      </c>
      <c r="B244" s="6" t="s">
        <v>120</v>
      </c>
      <c r="C244" s="6" t="s">
        <v>58</v>
      </c>
      <c r="D244" s="6" t="s">
        <v>14</v>
      </c>
      <c r="E244" s="46">
        <v>267.1</v>
      </c>
    </row>
    <row r="245" spans="1:5" s="69" customFormat="1" ht="30">
      <c r="A245" s="37" t="s">
        <v>121</v>
      </c>
      <c r="B245" s="2" t="s">
        <v>122</v>
      </c>
      <c r="C245" s="2"/>
      <c r="D245" s="2"/>
      <c r="E245" s="11">
        <f>E246</f>
        <v>0</v>
      </c>
    </row>
    <row r="246" spans="1:5" s="69" customFormat="1" ht="30">
      <c r="A246" s="123" t="s">
        <v>59</v>
      </c>
      <c r="B246" s="14" t="s">
        <v>122</v>
      </c>
      <c r="C246" s="14" t="s">
        <v>58</v>
      </c>
      <c r="D246" s="14"/>
      <c r="E246" s="15">
        <f>E247</f>
        <v>0</v>
      </c>
    </row>
    <row r="247" spans="1:5" s="69" customFormat="1" ht="15">
      <c r="A247" s="112" t="s">
        <v>2</v>
      </c>
      <c r="B247" s="16" t="s">
        <v>122</v>
      </c>
      <c r="C247" s="16" t="s">
        <v>58</v>
      </c>
      <c r="D247" s="16" t="s">
        <v>29</v>
      </c>
      <c r="E247" s="17">
        <v>0</v>
      </c>
    </row>
    <row r="248" spans="1:5" s="69" customFormat="1" ht="30">
      <c r="A248" s="37" t="s">
        <v>178</v>
      </c>
      <c r="B248" s="2" t="s">
        <v>176</v>
      </c>
      <c r="C248" s="2"/>
      <c r="D248" s="2"/>
      <c r="E248" s="3">
        <f>E249</f>
        <v>50</v>
      </c>
    </row>
    <row r="249" spans="1:5" s="69" customFormat="1" ht="30">
      <c r="A249" s="123" t="s">
        <v>59</v>
      </c>
      <c r="B249" s="14" t="s">
        <v>176</v>
      </c>
      <c r="C249" s="14" t="s">
        <v>58</v>
      </c>
      <c r="D249" s="14"/>
      <c r="E249" s="5">
        <f>E250</f>
        <v>50</v>
      </c>
    </row>
    <row r="250" spans="1:5" s="69" customFormat="1" ht="15">
      <c r="A250" s="112" t="s">
        <v>227</v>
      </c>
      <c r="B250" s="16" t="s">
        <v>176</v>
      </c>
      <c r="C250" s="16" t="s">
        <v>58</v>
      </c>
      <c r="D250" s="16" t="s">
        <v>177</v>
      </c>
      <c r="E250" s="7">
        <v>50</v>
      </c>
    </row>
    <row r="251" spans="1:5" s="69" customFormat="1" ht="30">
      <c r="A251" s="37" t="s">
        <v>255</v>
      </c>
      <c r="B251" s="2" t="s">
        <v>254</v>
      </c>
      <c r="C251" s="2"/>
      <c r="D251" s="2"/>
      <c r="E251" s="3">
        <f>E252</f>
        <v>149.5</v>
      </c>
    </row>
    <row r="252" spans="1:5" s="69" customFormat="1" ht="15">
      <c r="A252" s="123" t="s">
        <v>63</v>
      </c>
      <c r="B252" s="14" t="s">
        <v>254</v>
      </c>
      <c r="C252" s="14" t="s">
        <v>62</v>
      </c>
      <c r="D252" s="14"/>
      <c r="E252" s="5">
        <f>E253</f>
        <v>149.5</v>
      </c>
    </row>
    <row r="253" spans="1:5" s="69" customFormat="1" ht="15">
      <c r="A253" s="112" t="s">
        <v>2</v>
      </c>
      <c r="B253" s="16" t="s">
        <v>254</v>
      </c>
      <c r="C253" s="16" t="s">
        <v>62</v>
      </c>
      <c r="D253" s="16" t="s">
        <v>29</v>
      </c>
      <c r="E253" s="7">
        <v>149.5</v>
      </c>
    </row>
    <row r="254" spans="1:5" s="69" customFormat="1" ht="30">
      <c r="A254" s="37" t="s">
        <v>123</v>
      </c>
      <c r="B254" s="2" t="s">
        <v>124</v>
      </c>
      <c r="C254" s="2"/>
      <c r="D254" s="2"/>
      <c r="E254" s="3">
        <f>E255</f>
        <v>595</v>
      </c>
    </row>
    <row r="255" spans="1:5" s="69" customFormat="1" ht="30">
      <c r="A255" s="123" t="s">
        <v>59</v>
      </c>
      <c r="B255" s="14" t="s">
        <v>124</v>
      </c>
      <c r="C255" s="14" t="s">
        <v>58</v>
      </c>
      <c r="D255" s="14"/>
      <c r="E255" s="5">
        <f>E256</f>
        <v>595</v>
      </c>
    </row>
    <row r="256" spans="1:5" s="69" customFormat="1" ht="15">
      <c r="A256" s="112" t="s">
        <v>41</v>
      </c>
      <c r="B256" s="16" t="s">
        <v>124</v>
      </c>
      <c r="C256" s="16" t="s">
        <v>58</v>
      </c>
      <c r="D256" s="16" t="s">
        <v>42</v>
      </c>
      <c r="E256" s="7">
        <v>595</v>
      </c>
    </row>
    <row r="257" spans="1:5" s="69" customFormat="1" ht="15">
      <c r="A257" s="118" t="s">
        <v>125</v>
      </c>
      <c r="B257" s="2" t="s">
        <v>126</v>
      </c>
      <c r="C257" s="2"/>
      <c r="D257" s="2"/>
      <c r="E257" s="11">
        <f>E258</f>
        <v>93.3</v>
      </c>
    </row>
    <row r="258" spans="1:5" s="69" customFormat="1" ht="30">
      <c r="A258" s="123" t="s">
        <v>59</v>
      </c>
      <c r="B258" s="14" t="s">
        <v>126</v>
      </c>
      <c r="C258" s="14" t="s">
        <v>58</v>
      </c>
      <c r="D258" s="14"/>
      <c r="E258" s="39">
        <f>E259</f>
        <v>93.3</v>
      </c>
    </row>
    <row r="259" spans="1:5" s="69" customFormat="1" ht="15">
      <c r="A259" s="112" t="s">
        <v>6</v>
      </c>
      <c r="B259" s="16" t="s">
        <v>126</v>
      </c>
      <c r="C259" s="16" t="s">
        <v>58</v>
      </c>
      <c r="D259" s="16" t="s">
        <v>7</v>
      </c>
      <c r="E259" s="34">
        <v>93.3</v>
      </c>
    </row>
    <row r="260" spans="1:5" s="69" customFormat="1" ht="15">
      <c r="A260" s="118" t="s">
        <v>253</v>
      </c>
      <c r="B260" s="2" t="s">
        <v>252</v>
      </c>
      <c r="C260" s="2"/>
      <c r="D260" s="2"/>
      <c r="E260" s="11">
        <f>E261</f>
        <v>100</v>
      </c>
    </row>
    <row r="261" spans="1:5" s="69" customFormat="1" ht="30">
      <c r="A261" s="123" t="s">
        <v>59</v>
      </c>
      <c r="B261" s="14" t="s">
        <v>252</v>
      </c>
      <c r="C261" s="14" t="s">
        <v>58</v>
      </c>
      <c r="D261" s="14"/>
      <c r="E261" s="39">
        <f>E262</f>
        <v>100</v>
      </c>
    </row>
    <row r="262" spans="1:5" s="69" customFormat="1" ht="15">
      <c r="A262" s="112" t="s">
        <v>6</v>
      </c>
      <c r="B262" s="16" t="s">
        <v>252</v>
      </c>
      <c r="C262" s="16" t="s">
        <v>58</v>
      </c>
      <c r="D262" s="16" t="s">
        <v>7</v>
      </c>
      <c r="E262" s="34">
        <v>100</v>
      </c>
    </row>
    <row r="263" spans="1:5" s="69" customFormat="1" ht="15">
      <c r="A263" s="37" t="s">
        <v>169</v>
      </c>
      <c r="B263" s="47" t="s">
        <v>168</v>
      </c>
      <c r="C263" s="2"/>
      <c r="D263" s="2"/>
      <c r="E263" s="38">
        <f>E264+E266</f>
        <v>7000</v>
      </c>
    </row>
    <row r="264" spans="1:5" s="69" customFormat="1" ht="30">
      <c r="A264" s="123" t="s">
        <v>59</v>
      </c>
      <c r="B264" s="14" t="s">
        <v>168</v>
      </c>
      <c r="C264" s="14" t="s">
        <v>58</v>
      </c>
      <c r="D264" s="14"/>
      <c r="E264" s="39">
        <f>E265</f>
        <v>0</v>
      </c>
    </row>
    <row r="265" spans="1:5" s="69" customFormat="1" ht="15">
      <c r="A265" s="112" t="s">
        <v>8</v>
      </c>
      <c r="B265" s="16" t="s">
        <v>168</v>
      </c>
      <c r="C265" s="16" t="s">
        <v>58</v>
      </c>
      <c r="D265" s="16" t="s">
        <v>9</v>
      </c>
      <c r="E265" s="34">
        <v>0</v>
      </c>
    </row>
    <row r="266" spans="1:5" s="69" customFormat="1" ht="30">
      <c r="A266" s="123" t="s">
        <v>59</v>
      </c>
      <c r="B266" s="14" t="s">
        <v>168</v>
      </c>
      <c r="C266" s="14" t="s">
        <v>60</v>
      </c>
      <c r="D266" s="14"/>
      <c r="E266" s="39">
        <f>E267</f>
        <v>7000</v>
      </c>
    </row>
    <row r="267" spans="1:5" s="69" customFormat="1" ht="15">
      <c r="A267" s="112" t="s">
        <v>61</v>
      </c>
      <c r="B267" s="16" t="s">
        <v>168</v>
      </c>
      <c r="C267" s="16" t="s">
        <v>60</v>
      </c>
      <c r="D267" s="16" t="s">
        <v>9</v>
      </c>
      <c r="E267" s="34">
        <v>7000</v>
      </c>
    </row>
    <row r="268" spans="1:5" s="69" customFormat="1" ht="30">
      <c r="A268" s="131" t="s">
        <v>241</v>
      </c>
      <c r="B268" s="24" t="s">
        <v>238</v>
      </c>
      <c r="C268" s="23"/>
      <c r="D268" s="24"/>
      <c r="E268" s="25">
        <f>E271+E269</f>
        <v>233.7</v>
      </c>
    </row>
    <row r="269" spans="1:5" s="69" customFormat="1" ht="30">
      <c r="A269" s="111" t="s">
        <v>65</v>
      </c>
      <c r="B269" s="14" t="s">
        <v>238</v>
      </c>
      <c r="C269" s="14" t="s">
        <v>64</v>
      </c>
      <c r="D269" s="14"/>
      <c r="E269" s="5">
        <f>E270</f>
        <v>167.4</v>
      </c>
    </row>
    <row r="270" spans="1:5" s="69" customFormat="1" ht="15">
      <c r="A270" s="112" t="s">
        <v>240</v>
      </c>
      <c r="B270" s="16" t="s">
        <v>238</v>
      </c>
      <c r="C270" s="16" t="s">
        <v>64</v>
      </c>
      <c r="D270" s="16" t="s">
        <v>239</v>
      </c>
      <c r="E270" s="7">
        <v>167.4</v>
      </c>
    </row>
    <row r="271" spans="1:5" s="69" customFormat="1" ht="30">
      <c r="A271" s="111" t="s">
        <v>48</v>
      </c>
      <c r="B271" s="14" t="s">
        <v>238</v>
      </c>
      <c r="C271" s="14" t="s">
        <v>58</v>
      </c>
      <c r="D271" s="14"/>
      <c r="E271" s="5">
        <f>E272</f>
        <v>66.3</v>
      </c>
    </row>
    <row r="272" spans="1:5" s="69" customFormat="1" ht="15">
      <c r="A272" s="112" t="s">
        <v>240</v>
      </c>
      <c r="B272" s="16" t="s">
        <v>238</v>
      </c>
      <c r="C272" s="16" t="s">
        <v>58</v>
      </c>
      <c r="D272" s="16" t="s">
        <v>239</v>
      </c>
      <c r="E272" s="7">
        <v>66.3</v>
      </c>
    </row>
    <row r="273" spans="1:5" s="69" customFormat="1" ht="30">
      <c r="A273" s="131" t="s">
        <v>269</v>
      </c>
      <c r="B273" s="24" t="s">
        <v>268</v>
      </c>
      <c r="C273" s="23"/>
      <c r="D273" s="24"/>
      <c r="E273" s="25">
        <f>E274</f>
        <v>260</v>
      </c>
    </row>
    <row r="274" spans="1:5" s="69" customFormat="1" ht="30">
      <c r="A274" s="111" t="s">
        <v>48</v>
      </c>
      <c r="B274" s="14" t="s">
        <v>268</v>
      </c>
      <c r="C274" s="14" t="s">
        <v>58</v>
      </c>
      <c r="D274" s="14"/>
      <c r="E274" s="5">
        <f>E275</f>
        <v>260</v>
      </c>
    </row>
    <row r="275" spans="1:5" s="69" customFormat="1" ht="15">
      <c r="A275" s="112" t="s">
        <v>41</v>
      </c>
      <c r="B275" s="16" t="s">
        <v>268</v>
      </c>
      <c r="C275" s="16" t="s">
        <v>58</v>
      </c>
      <c r="D275" s="16" t="s">
        <v>42</v>
      </c>
      <c r="E275" s="7">
        <v>260</v>
      </c>
    </row>
    <row r="276" spans="1:5" s="69" customFormat="1" ht="30">
      <c r="A276" s="131" t="s">
        <v>105</v>
      </c>
      <c r="B276" s="24" t="s">
        <v>106</v>
      </c>
      <c r="C276" s="23"/>
      <c r="D276" s="24"/>
      <c r="E276" s="25">
        <f>E277</f>
        <v>247.3</v>
      </c>
    </row>
    <row r="277" spans="1:5" s="69" customFormat="1" ht="30">
      <c r="A277" s="111" t="s">
        <v>48</v>
      </c>
      <c r="B277" s="14" t="s">
        <v>106</v>
      </c>
      <c r="C277" s="14" t="s">
        <v>58</v>
      </c>
      <c r="D277" s="14"/>
      <c r="E277" s="5">
        <f>E278</f>
        <v>247.3</v>
      </c>
    </row>
    <row r="278" spans="1:5" s="69" customFormat="1" ht="15">
      <c r="A278" s="112" t="s">
        <v>41</v>
      </c>
      <c r="B278" s="16" t="s">
        <v>106</v>
      </c>
      <c r="C278" s="16" t="s">
        <v>58</v>
      </c>
      <c r="D278" s="16" t="s">
        <v>42</v>
      </c>
      <c r="E278" s="7">
        <v>247.3</v>
      </c>
    </row>
    <row r="279" spans="1:5" s="69" customFormat="1" ht="30">
      <c r="A279" s="37" t="s">
        <v>108</v>
      </c>
      <c r="B279" s="2" t="s">
        <v>107</v>
      </c>
      <c r="C279" s="2"/>
      <c r="D279" s="2"/>
      <c r="E279" s="38">
        <f>E280</f>
        <v>52.9</v>
      </c>
    </row>
    <row r="280" spans="1:5" s="69" customFormat="1" ht="15">
      <c r="A280" s="128" t="s">
        <v>37</v>
      </c>
      <c r="B280" s="14" t="s">
        <v>107</v>
      </c>
      <c r="C280" s="14" t="s">
        <v>38</v>
      </c>
      <c r="D280" s="14"/>
      <c r="E280" s="15">
        <f>E281</f>
        <v>52.9</v>
      </c>
    </row>
    <row r="281" spans="1:5" s="69" customFormat="1" ht="30">
      <c r="A281" s="112" t="s">
        <v>193</v>
      </c>
      <c r="B281" s="16" t="s">
        <v>107</v>
      </c>
      <c r="C281" s="16" t="s">
        <v>38</v>
      </c>
      <c r="D281" s="16" t="s">
        <v>32</v>
      </c>
      <c r="E281" s="17">
        <v>52.9</v>
      </c>
    </row>
    <row r="282" spans="1:5" s="69" customFormat="1" ht="45">
      <c r="A282" s="49" t="s">
        <v>109</v>
      </c>
      <c r="B282" s="50" t="s">
        <v>110</v>
      </c>
      <c r="C282" s="50"/>
      <c r="D282" s="50"/>
      <c r="E282" s="51">
        <f>E283</f>
        <v>90.6</v>
      </c>
    </row>
    <row r="283" spans="1:5" s="69" customFormat="1" ht="15">
      <c r="A283" s="132" t="s">
        <v>37</v>
      </c>
      <c r="B283" s="52" t="s">
        <v>110</v>
      </c>
      <c r="C283" s="52" t="s">
        <v>38</v>
      </c>
      <c r="D283" s="52"/>
      <c r="E283" s="53">
        <f>E284</f>
        <v>90.6</v>
      </c>
    </row>
    <row r="284" spans="1:5" s="69" customFormat="1" ht="15">
      <c r="A284" s="133" t="s">
        <v>34</v>
      </c>
      <c r="B284" s="54" t="s">
        <v>110</v>
      </c>
      <c r="C284" s="54" t="s">
        <v>38</v>
      </c>
      <c r="D284" s="54" t="s">
        <v>33</v>
      </c>
      <c r="E284" s="55">
        <v>90.6</v>
      </c>
    </row>
    <row r="285" spans="1:5" s="69" customFormat="1" ht="30">
      <c r="A285" s="37" t="s">
        <v>111</v>
      </c>
      <c r="B285" s="2" t="s">
        <v>112</v>
      </c>
      <c r="C285" s="2"/>
      <c r="D285" s="2"/>
      <c r="E285" s="38">
        <f>E286</f>
        <v>72</v>
      </c>
    </row>
    <row r="286" spans="1:5" s="69" customFormat="1" ht="15">
      <c r="A286" s="128" t="s">
        <v>37</v>
      </c>
      <c r="B286" s="14" t="s">
        <v>112</v>
      </c>
      <c r="C286" s="14" t="s">
        <v>38</v>
      </c>
      <c r="D286" s="14"/>
      <c r="E286" s="39">
        <f>E287</f>
        <v>72</v>
      </c>
    </row>
    <row r="287" spans="1:5" s="69" customFormat="1" ht="15">
      <c r="A287" s="112" t="s">
        <v>2</v>
      </c>
      <c r="B287" s="16" t="s">
        <v>112</v>
      </c>
      <c r="C287" s="16" t="s">
        <v>38</v>
      </c>
      <c r="D287" s="16" t="s">
        <v>29</v>
      </c>
      <c r="E287" s="34">
        <v>72</v>
      </c>
    </row>
    <row r="288" spans="1:5" s="69" customFormat="1" ht="30">
      <c r="A288" s="37" t="s">
        <v>91</v>
      </c>
      <c r="B288" s="2" t="s">
        <v>92</v>
      </c>
      <c r="C288" s="2"/>
      <c r="D288" s="2"/>
      <c r="E288" s="11">
        <f>E289</f>
        <v>83</v>
      </c>
    </row>
    <row r="289" spans="1:5" s="69" customFormat="1" ht="15">
      <c r="A289" s="128" t="s">
        <v>37</v>
      </c>
      <c r="B289" s="14" t="s">
        <v>92</v>
      </c>
      <c r="C289" s="14" t="s">
        <v>38</v>
      </c>
      <c r="D289" s="14"/>
      <c r="E289" s="15">
        <f>E290</f>
        <v>83</v>
      </c>
    </row>
    <row r="290" spans="1:5" s="69" customFormat="1" ht="45">
      <c r="A290" s="112" t="s">
        <v>12</v>
      </c>
      <c r="B290" s="16" t="s">
        <v>92</v>
      </c>
      <c r="C290" s="16" t="s">
        <v>38</v>
      </c>
      <c r="D290" s="16" t="s">
        <v>1</v>
      </c>
      <c r="E290" s="17">
        <v>83</v>
      </c>
    </row>
    <row r="291" spans="1:5" s="69" customFormat="1" ht="30">
      <c r="A291" s="37" t="s">
        <v>93</v>
      </c>
      <c r="B291" s="2" t="s">
        <v>94</v>
      </c>
      <c r="C291" s="2"/>
      <c r="D291" s="2"/>
      <c r="E291" s="11">
        <f>E292</f>
        <v>50.2</v>
      </c>
    </row>
    <row r="292" spans="1:5" s="69" customFormat="1" ht="15">
      <c r="A292" s="128" t="s">
        <v>37</v>
      </c>
      <c r="B292" s="14" t="s">
        <v>94</v>
      </c>
      <c r="C292" s="14" t="s">
        <v>38</v>
      </c>
      <c r="D292" s="14"/>
      <c r="E292" s="15">
        <f>E293</f>
        <v>50.2</v>
      </c>
    </row>
    <row r="293" spans="1:5" s="69" customFormat="1" ht="45">
      <c r="A293" s="112" t="s">
        <v>12</v>
      </c>
      <c r="B293" s="16" t="s">
        <v>94</v>
      </c>
      <c r="C293" s="16" t="s">
        <v>38</v>
      </c>
      <c r="D293" s="16" t="s">
        <v>1</v>
      </c>
      <c r="E293" s="17">
        <v>50.2</v>
      </c>
    </row>
    <row r="294" spans="1:5" s="69" customFormat="1" ht="30">
      <c r="A294" s="134" t="s">
        <v>95</v>
      </c>
      <c r="B294" s="50" t="s">
        <v>96</v>
      </c>
      <c r="C294" s="50"/>
      <c r="D294" s="50"/>
      <c r="E294" s="59">
        <f>E297+E295</f>
        <v>72.8</v>
      </c>
    </row>
    <row r="295" spans="1:5" s="69" customFormat="1" ht="15">
      <c r="A295" s="135" t="s">
        <v>37</v>
      </c>
      <c r="B295" s="52" t="s">
        <v>96</v>
      </c>
      <c r="C295" s="52" t="s">
        <v>38</v>
      </c>
      <c r="D295" s="52"/>
      <c r="E295" s="60">
        <f>E296</f>
        <v>63.9</v>
      </c>
    </row>
    <row r="296" spans="1:5" s="69" customFormat="1" ht="45">
      <c r="A296" s="112" t="s">
        <v>12</v>
      </c>
      <c r="B296" s="54" t="s">
        <v>96</v>
      </c>
      <c r="C296" s="54" t="s">
        <v>38</v>
      </c>
      <c r="D296" s="54" t="s">
        <v>1</v>
      </c>
      <c r="E296" s="61">
        <v>63.9</v>
      </c>
    </row>
    <row r="297" spans="1:5" s="69" customFormat="1" ht="15">
      <c r="A297" s="135" t="s">
        <v>37</v>
      </c>
      <c r="B297" s="52" t="s">
        <v>96</v>
      </c>
      <c r="C297" s="52" t="s">
        <v>38</v>
      </c>
      <c r="D297" s="52"/>
      <c r="E297" s="60">
        <f>E298</f>
        <v>8.9</v>
      </c>
    </row>
    <row r="298" spans="1:5" s="69" customFormat="1" ht="15">
      <c r="A298" s="133" t="s">
        <v>36</v>
      </c>
      <c r="B298" s="54" t="s">
        <v>96</v>
      </c>
      <c r="C298" s="54" t="s">
        <v>38</v>
      </c>
      <c r="D298" s="54" t="s">
        <v>35</v>
      </c>
      <c r="E298" s="61">
        <v>8.9</v>
      </c>
    </row>
    <row r="299" spans="1:5" s="69" customFormat="1" ht="30">
      <c r="A299" s="136" t="s">
        <v>97</v>
      </c>
      <c r="B299" s="2" t="s">
        <v>98</v>
      </c>
      <c r="C299" s="2"/>
      <c r="D299" s="2"/>
      <c r="E299" s="56">
        <f>E300</f>
        <v>46</v>
      </c>
    </row>
    <row r="300" spans="1:5" s="69" customFormat="1" ht="15">
      <c r="A300" s="137" t="s">
        <v>37</v>
      </c>
      <c r="B300" s="14" t="s">
        <v>98</v>
      </c>
      <c r="C300" s="14" t="s">
        <v>38</v>
      </c>
      <c r="D300" s="14"/>
      <c r="E300" s="57">
        <f>E301</f>
        <v>46</v>
      </c>
    </row>
    <row r="301" spans="1:5" s="69" customFormat="1" ht="45">
      <c r="A301" s="112" t="s">
        <v>12</v>
      </c>
      <c r="B301" s="16" t="s">
        <v>98</v>
      </c>
      <c r="C301" s="16" t="s">
        <v>38</v>
      </c>
      <c r="D301" s="16" t="s">
        <v>1</v>
      </c>
      <c r="E301" s="58">
        <v>46</v>
      </c>
    </row>
    <row r="302" spans="1:5" s="69" customFormat="1" ht="45">
      <c r="A302" s="37" t="s">
        <v>99</v>
      </c>
      <c r="B302" s="2" t="s">
        <v>100</v>
      </c>
      <c r="C302" s="2"/>
      <c r="D302" s="2"/>
      <c r="E302" s="11">
        <f>E303</f>
        <v>44.2</v>
      </c>
    </row>
    <row r="303" spans="1:5" s="69" customFormat="1" ht="15">
      <c r="A303" s="128" t="s">
        <v>37</v>
      </c>
      <c r="B303" s="14" t="s">
        <v>100</v>
      </c>
      <c r="C303" s="14" t="s">
        <v>38</v>
      </c>
      <c r="D303" s="14"/>
      <c r="E303" s="15">
        <f>E304</f>
        <v>44.2</v>
      </c>
    </row>
    <row r="304" spans="1:5" s="69" customFormat="1" ht="45">
      <c r="A304" s="112" t="s">
        <v>11</v>
      </c>
      <c r="B304" s="16" t="s">
        <v>100</v>
      </c>
      <c r="C304" s="16" t="s">
        <v>38</v>
      </c>
      <c r="D304" s="16" t="s">
        <v>0</v>
      </c>
      <c r="E304" s="17">
        <v>44.2</v>
      </c>
    </row>
    <row r="305" spans="1:5" s="69" customFormat="1" ht="45">
      <c r="A305" s="62" t="s">
        <v>101</v>
      </c>
      <c r="B305" s="48" t="s">
        <v>102</v>
      </c>
      <c r="C305" s="48"/>
      <c r="D305" s="48"/>
      <c r="E305" s="63">
        <f>E306</f>
        <v>21.8</v>
      </c>
    </row>
    <row r="306" spans="1:5" s="69" customFormat="1" ht="15">
      <c r="A306" s="137" t="s">
        <v>37</v>
      </c>
      <c r="B306" s="14" t="s">
        <v>102</v>
      </c>
      <c r="C306" s="14" t="s">
        <v>38</v>
      </c>
      <c r="D306" s="14"/>
      <c r="E306" s="64">
        <f>E307</f>
        <v>21.8</v>
      </c>
    </row>
    <row r="307" spans="1:5" s="69" customFormat="1" ht="30">
      <c r="A307" s="129" t="s">
        <v>194</v>
      </c>
      <c r="B307" s="16" t="s">
        <v>102</v>
      </c>
      <c r="C307" s="16" t="s">
        <v>38</v>
      </c>
      <c r="D307" s="16" t="s">
        <v>3</v>
      </c>
      <c r="E307" s="65">
        <v>21.8</v>
      </c>
    </row>
    <row r="308" spans="1:5" s="69" customFormat="1" ht="30">
      <c r="A308" s="136" t="s">
        <v>104</v>
      </c>
      <c r="B308" s="2" t="s">
        <v>103</v>
      </c>
      <c r="C308" s="2"/>
      <c r="D308" s="2"/>
      <c r="E308" s="56">
        <f>E309</f>
        <v>149.5</v>
      </c>
    </row>
    <row r="309" spans="1:5" s="69" customFormat="1" ht="15">
      <c r="A309" s="137" t="s">
        <v>37</v>
      </c>
      <c r="B309" s="14" t="s">
        <v>103</v>
      </c>
      <c r="C309" s="14" t="s">
        <v>38</v>
      </c>
      <c r="D309" s="14"/>
      <c r="E309" s="57">
        <f>E310</f>
        <v>149.5</v>
      </c>
    </row>
    <row r="310" spans="1:5" s="69" customFormat="1" ht="45">
      <c r="A310" s="112" t="s">
        <v>12</v>
      </c>
      <c r="B310" s="16" t="s">
        <v>103</v>
      </c>
      <c r="C310" s="16" t="s">
        <v>38</v>
      </c>
      <c r="D310" s="16" t="s">
        <v>1</v>
      </c>
      <c r="E310" s="58">
        <v>149.5</v>
      </c>
    </row>
    <row r="311" spans="1:5" s="69" customFormat="1" ht="45">
      <c r="A311" s="136" t="s">
        <v>279</v>
      </c>
      <c r="B311" s="2" t="s">
        <v>278</v>
      </c>
      <c r="C311" s="2"/>
      <c r="D311" s="2"/>
      <c r="E311" s="56">
        <f>E312</f>
        <v>0</v>
      </c>
    </row>
    <row r="312" spans="1:5" s="69" customFormat="1" ht="15">
      <c r="A312" s="137" t="s">
        <v>37</v>
      </c>
      <c r="B312" s="14" t="s">
        <v>278</v>
      </c>
      <c r="C312" s="14" t="s">
        <v>38</v>
      </c>
      <c r="D312" s="14"/>
      <c r="E312" s="57">
        <f>E313</f>
        <v>0</v>
      </c>
    </row>
    <row r="313" spans="1:5" s="69" customFormat="1" ht="45.75" thickBot="1">
      <c r="A313" s="112" t="s">
        <v>12</v>
      </c>
      <c r="B313" s="16" t="s">
        <v>278</v>
      </c>
      <c r="C313" s="16" t="s">
        <v>38</v>
      </c>
      <c r="D313" s="16" t="s">
        <v>1</v>
      </c>
      <c r="E313" s="58">
        <f>3.1-3.1</f>
        <v>0</v>
      </c>
    </row>
    <row r="314" spans="1:5" s="69" customFormat="1" ht="16.5" thickBot="1">
      <c r="A314" s="66" t="s">
        <v>21</v>
      </c>
      <c r="B314" s="67"/>
      <c r="C314" s="67"/>
      <c r="D314" s="67"/>
      <c r="E314" s="68">
        <f>E16+E28+E33+E46+E78+E98+E109+E129+E149+E182+E204+E187+E38+E73</f>
        <v>41186.299999999996</v>
      </c>
    </row>
    <row r="318" spans="1:6" s="1" customFormat="1" ht="12.75">
      <c r="A318" s="69"/>
      <c r="B318" s="69"/>
      <c r="C318" s="69"/>
      <c r="D318" s="69"/>
      <c r="E318" s="69"/>
      <c r="F318" s="69"/>
    </row>
    <row r="319" spans="1:6" s="1" customFormat="1" ht="12.75">
      <c r="A319" s="69"/>
      <c r="B319" s="69"/>
      <c r="C319" s="69"/>
      <c r="D319" s="69"/>
      <c r="E319" s="69"/>
      <c r="F319" s="69"/>
    </row>
    <row r="320" spans="1:6" s="1" customFormat="1" ht="12.75">
      <c r="A320" s="69"/>
      <c r="B320" s="69"/>
      <c r="C320" s="69"/>
      <c r="D320" s="69"/>
      <c r="E320" s="69"/>
      <c r="F320" s="69"/>
    </row>
    <row r="321" spans="1:6" s="1" customFormat="1" ht="12.75">
      <c r="A321" s="69"/>
      <c r="B321" s="69"/>
      <c r="C321" s="69"/>
      <c r="D321" s="69"/>
      <c r="E321" s="69"/>
      <c r="F321" s="69"/>
    </row>
    <row r="322" spans="1:6" s="1" customFormat="1" ht="12.75">
      <c r="A322" s="69"/>
      <c r="B322" s="69"/>
      <c r="C322" s="69"/>
      <c r="D322" s="69"/>
      <c r="E322" s="69"/>
      <c r="F322" s="69"/>
    </row>
    <row r="323" spans="1:6" s="1" customFormat="1" ht="12.75">
      <c r="A323" s="69"/>
      <c r="B323" s="69"/>
      <c r="C323" s="69"/>
      <c r="D323" s="69"/>
      <c r="E323" s="69"/>
      <c r="F323" s="69"/>
    </row>
    <row r="324" spans="1:6" s="1" customFormat="1" ht="12.75">
      <c r="A324" s="69"/>
      <c r="B324" s="69"/>
      <c r="C324" s="69"/>
      <c r="D324" s="69"/>
      <c r="E324" s="69"/>
      <c r="F324" s="69"/>
    </row>
    <row r="325" spans="1:6" s="1" customFormat="1" ht="12.75">
      <c r="A325" s="69"/>
      <c r="B325" s="69"/>
      <c r="C325" s="69"/>
      <c r="D325" s="69"/>
      <c r="E325" s="69"/>
      <c r="F325" s="69"/>
    </row>
    <row r="326" spans="1:6" s="1" customFormat="1" ht="12.75">
      <c r="A326" s="69"/>
      <c r="B326" s="69"/>
      <c r="C326" s="69"/>
      <c r="D326" s="69"/>
      <c r="E326" s="69"/>
      <c r="F326" s="69"/>
    </row>
    <row r="327" spans="1:6" s="1" customFormat="1" ht="12.75">
      <c r="A327" s="69"/>
      <c r="B327" s="69"/>
      <c r="C327" s="69"/>
      <c r="D327" s="69"/>
      <c r="E327" s="69"/>
      <c r="F327" s="69"/>
    </row>
    <row r="328" spans="1:6" s="1" customFormat="1" ht="12.75">
      <c r="A328" s="69"/>
      <c r="B328" s="69"/>
      <c r="C328" s="69"/>
      <c r="D328" s="69"/>
      <c r="E328" s="69"/>
      <c r="F328" s="69"/>
    </row>
    <row r="329" spans="1:6" s="1" customFormat="1" ht="12.75">
      <c r="A329" s="69"/>
      <c r="B329" s="69"/>
      <c r="C329" s="69"/>
      <c r="D329" s="69"/>
      <c r="E329" s="69"/>
      <c r="F329" s="69"/>
    </row>
    <row r="330" spans="1:6" s="1" customFormat="1" ht="12.75">
      <c r="A330" s="69"/>
      <c r="B330" s="69"/>
      <c r="C330" s="69"/>
      <c r="D330" s="69"/>
      <c r="E330" s="69"/>
      <c r="F330" s="69"/>
    </row>
    <row r="331" spans="1:6" s="1" customFormat="1" ht="12.75">
      <c r="A331" s="69"/>
      <c r="B331" s="69"/>
      <c r="C331" s="69"/>
      <c r="D331" s="69"/>
      <c r="E331" s="69"/>
      <c r="F331" s="69"/>
    </row>
    <row r="332" spans="1:6" s="1" customFormat="1" ht="12.75">
      <c r="A332" s="69"/>
      <c r="B332" s="69"/>
      <c r="C332" s="69"/>
      <c r="D332" s="69"/>
      <c r="E332" s="69"/>
      <c r="F332" s="69"/>
    </row>
    <row r="333" spans="1:6" s="1" customFormat="1" ht="12.75">
      <c r="A333" s="69"/>
      <c r="B333" s="69"/>
      <c r="C333" s="69"/>
      <c r="D333" s="69"/>
      <c r="E333" s="69"/>
      <c r="F333" s="69"/>
    </row>
    <row r="334" spans="1:6" s="1" customFormat="1" ht="12.75">
      <c r="A334" s="69"/>
      <c r="B334" s="69"/>
      <c r="C334" s="69"/>
      <c r="D334" s="69"/>
      <c r="E334" s="69"/>
      <c r="F334" s="69"/>
    </row>
    <row r="335" spans="1:6" s="1" customFormat="1" ht="12.75">
      <c r="A335" s="69"/>
      <c r="B335" s="69"/>
      <c r="C335" s="69"/>
      <c r="D335" s="69"/>
      <c r="E335" s="69"/>
      <c r="F335" s="69"/>
    </row>
    <row r="336" spans="1:6" s="1" customFormat="1" ht="12.75">
      <c r="A336" s="69"/>
      <c r="B336" s="69"/>
      <c r="C336" s="69"/>
      <c r="D336" s="69"/>
      <c r="E336" s="69"/>
      <c r="F336" s="69"/>
    </row>
    <row r="337" spans="1:6" s="1" customFormat="1" ht="12.75">
      <c r="A337" s="69"/>
      <c r="B337" s="69"/>
      <c r="C337" s="69"/>
      <c r="D337" s="69"/>
      <c r="E337" s="69"/>
      <c r="F337" s="69"/>
    </row>
    <row r="338" spans="1:6" s="1" customFormat="1" ht="12.75">
      <c r="A338" s="69"/>
      <c r="B338" s="69"/>
      <c r="C338" s="69"/>
      <c r="D338" s="69"/>
      <c r="E338" s="69"/>
      <c r="F338" s="69"/>
    </row>
    <row r="339" spans="1:6" s="1" customFormat="1" ht="12.75">
      <c r="A339" s="69"/>
      <c r="B339" s="69"/>
      <c r="C339" s="69"/>
      <c r="D339" s="69"/>
      <c r="E339" s="69"/>
      <c r="F339" s="69"/>
    </row>
    <row r="340" spans="1:6" s="1" customFormat="1" ht="12.75">
      <c r="A340" s="69"/>
      <c r="B340" s="69"/>
      <c r="C340" s="69"/>
      <c r="D340" s="69"/>
      <c r="E340" s="69"/>
      <c r="F340" s="69"/>
    </row>
    <row r="341" spans="1:6" s="1" customFormat="1" ht="12.75">
      <c r="A341" s="69"/>
      <c r="B341" s="69"/>
      <c r="C341" s="69"/>
      <c r="D341" s="69"/>
      <c r="E341" s="69"/>
      <c r="F341" s="69"/>
    </row>
    <row r="342" spans="1:6" s="1" customFormat="1" ht="12.75">
      <c r="A342" s="69"/>
      <c r="B342" s="69"/>
      <c r="C342" s="69"/>
      <c r="D342" s="69"/>
      <c r="E342" s="69"/>
      <c r="F342" s="69"/>
    </row>
    <row r="343" spans="1:6" s="1" customFormat="1" ht="12.75">
      <c r="A343" s="69"/>
      <c r="B343" s="69"/>
      <c r="C343" s="69"/>
      <c r="D343" s="69"/>
      <c r="E343" s="69"/>
      <c r="F343" s="69"/>
    </row>
    <row r="344" spans="1:6" s="1" customFormat="1" ht="12.75">
      <c r="A344" s="69"/>
      <c r="B344" s="69"/>
      <c r="C344" s="69"/>
      <c r="D344" s="69"/>
      <c r="E344" s="69"/>
      <c r="F344" s="69"/>
    </row>
    <row r="345" spans="1:6" s="1" customFormat="1" ht="12.75">
      <c r="A345" s="69"/>
      <c r="B345" s="69"/>
      <c r="C345" s="69"/>
      <c r="D345" s="69"/>
      <c r="E345" s="69"/>
      <c r="F345" s="69"/>
    </row>
    <row r="346" spans="1:6" s="1" customFormat="1" ht="12.75">
      <c r="A346" s="69"/>
      <c r="B346" s="69"/>
      <c r="C346" s="69"/>
      <c r="D346" s="69"/>
      <c r="E346" s="69"/>
      <c r="F346" s="69"/>
    </row>
    <row r="347" spans="1:6" s="1" customFormat="1" ht="12.75">
      <c r="A347" s="69"/>
      <c r="B347" s="69"/>
      <c r="C347" s="69"/>
      <c r="D347" s="69"/>
      <c r="E347" s="69"/>
      <c r="F347" s="69"/>
    </row>
    <row r="348" spans="1:6" s="1" customFormat="1" ht="12.75">
      <c r="A348" s="69"/>
      <c r="B348" s="69"/>
      <c r="C348" s="69"/>
      <c r="D348" s="69"/>
      <c r="E348" s="69"/>
      <c r="F348" s="69"/>
    </row>
    <row r="349" spans="1:6" s="1" customFormat="1" ht="12.75">
      <c r="A349" s="69"/>
      <c r="B349" s="69"/>
      <c r="C349" s="69"/>
      <c r="D349" s="69"/>
      <c r="E349" s="69"/>
      <c r="F349" s="69"/>
    </row>
    <row r="350" spans="1:6" s="1" customFormat="1" ht="12.75">
      <c r="A350" s="69"/>
      <c r="B350" s="69"/>
      <c r="C350" s="69"/>
      <c r="D350" s="69"/>
      <c r="E350" s="69"/>
      <c r="F350" s="69"/>
    </row>
    <row r="351" spans="1:6" s="1" customFormat="1" ht="12.75">
      <c r="A351" s="69"/>
      <c r="B351" s="69"/>
      <c r="C351" s="69"/>
      <c r="D351" s="69"/>
      <c r="E351" s="69"/>
      <c r="F351" s="69"/>
    </row>
    <row r="352" spans="1:6" s="1" customFormat="1" ht="12.75">
      <c r="A352" s="69"/>
      <c r="B352" s="69"/>
      <c r="C352" s="69"/>
      <c r="D352" s="69"/>
      <c r="E352" s="69"/>
      <c r="F352" s="69"/>
    </row>
    <row r="353" spans="1:6" s="1" customFormat="1" ht="12.75">
      <c r="A353" s="69"/>
      <c r="B353" s="69"/>
      <c r="C353" s="69"/>
      <c r="D353" s="69"/>
      <c r="E353" s="69"/>
      <c r="F353" s="69"/>
    </row>
    <row r="354" spans="1:6" s="1" customFormat="1" ht="12.75">
      <c r="A354" s="69"/>
      <c r="B354" s="69"/>
      <c r="C354" s="69"/>
      <c r="D354" s="69"/>
      <c r="E354" s="69"/>
      <c r="F354" s="69"/>
    </row>
    <row r="355" spans="1:6" s="1" customFormat="1" ht="12.75">
      <c r="A355" s="69"/>
      <c r="B355" s="69"/>
      <c r="C355" s="69"/>
      <c r="D355" s="69"/>
      <c r="E355" s="69"/>
      <c r="F355" s="69"/>
    </row>
    <row r="356" spans="1:6" s="1" customFormat="1" ht="12.75">
      <c r="A356" s="69"/>
      <c r="B356" s="69"/>
      <c r="C356" s="69"/>
      <c r="D356" s="69"/>
      <c r="E356" s="69"/>
      <c r="F356" s="69"/>
    </row>
    <row r="357" spans="1:6" s="1" customFormat="1" ht="12.75">
      <c r="A357" s="69"/>
      <c r="B357" s="69"/>
      <c r="C357" s="69"/>
      <c r="D357" s="69"/>
      <c r="E357" s="69"/>
      <c r="F357" s="69"/>
    </row>
    <row r="358" spans="1:6" s="1" customFormat="1" ht="12.75">
      <c r="A358" s="69"/>
      <c r="B358" s="69"/>
      <c r="C358" s="69"/>
      <c r="D358" s="69"/>
      <c r="E358" s="69"/>
      <c r="F358" s="69"/>
    </row>
    <row r="359" spans="1:6" s="1" customFormat="1" ht="12.75">
      <c r="A359" s="69"/>
      <c r="B359" s="69"/>
      <c r="C359" s="69"/>
      <c r="D359" s="69"/>
      <c r="E359" s="69"/>
      <c r="F359" s="69"/>
    </row>
    <row r="360" spans="1:6" s="1" customFormat="1" ht="12.75">
      <c r="A360" s="69"/>
      <c r="B360" s="69"/>
      <c r="C360" s="69"/>
      <c r="D360" s="69"/>
      <c r="E360" s="69"/>
      <c r="F360" s="69"/>
    </row>
    <row r="361" spans="1:6" s="1" customFormat="1" ht="12.75">
      <c r="A361" s="69"/>
      <c r="B361" s="69"/>
      <c r="C361" s="69"/>
      <c r="D361" s="69"/>
      <c r="E361" s="69"/>
      <c r="F361" s="69"/>
    </row>
    <row r="362" spans="1:6" s="1" customFormat="1" ht="12.75">
      <c r="A362" s="69"/>
      <c r="B362" s="69"/>
      <c r="C362" s="69"/>
      <c r="D362" s="69"/>
      <c r="E362" s="69"/>
      <c r="F362" s="69"/>
    </row>
    <row r="363" spans="1:6" s="1" customFormat="1" ht="12.75">
      <c r="A363" s="69"/>
      <c r="B363" s="69"/>
      <c r="C363" s="69"/>
      <c r="D363" s="69"/>
      <c r="E363" s="69"/>
      <c r="F363" s="69"/>
    </row>
    <row r="364" spans="1:6" s="1" customFormat="1" ht="12.75">
      <c r="A364" s="69"/>
      <c r="B364" s="69"/>
      <c r="C364" s="69"/>
      <c r="D364" s="69"/>
      <c r="E364" s="69"/>
      <c r="F364" s="69"/>
    </row>
    <row r="365" spans="1:6" s="1" customFormat="1" ht="12.75">
      <c r="A365" s="69"/>
      <c r="B365" s="69"/>
      <c r="C365" s="69"/>
      <c r="D365" s="69"/>
      <c r="E365" s="69"/>
      <c r="F365" s="69"/>
    </row>
    <row r="366" spans="1:6" s="1" customFormat="1" ht="12.75">
      <c r="A366" s="69"/>
      <c r="B366" s="69"/>
      <c r="C366" s="69"/>
      <c r="D366" s="69"/>
      <c r="E366" s="69"/>
      <c r="F366" s="69"/>
    </row>
    <row r="367" spans="1:6" s="1" customFormat="1" ht="12.75">
      <c r="A367" s="69"/>
      <c r="B367" s="69"/>
      <c r="C367" s="69"/>
      <c r="D367" s="69"/>
      <c r="E367" s="69"/>
      <c r="F367" s="69"/>
    </row>
    <row r="368" spans="1:6" s="1" customFormat="1" ht="12.75">
      <c r="A368" s="69"/>
      <c r="B368" s="69"/>
      <c r="C368" s="69"/>
      <c r="D368" s="69"/>
      <c r="E368" s="69"/>
      <c r="F368" s="69"/>
    </row>
    <row r="369" spans="1:6" s="1" customFormat="1" ht="12.75">
      <c r="A369" s="69"/>
      <c r="B369" s="69"/>
      <c r="C369" s="69"/>
      <c r="D369" s="69"/>
      <c r="E369" s="69"/>
      <c r="F369" s="69"/>
    </row>
    <row r="370" spans="1:6" s="1" customFormat="1" ht="12.75">
      <c r="A370" s="69"/>
      <c r="B370" s="69"/>
      <c r="C370" s="69"/>
      <c r="D370" s="69"/>
      <c r="E370" s="69"/>
      <c r="F370" s="69"/>
    </row>
    <row r="371" spans="1:6" s="1" customFormat="1" ht="12.75">
      <c r="A371" s="69"/>
      <c r="B371" s="69"/>
      <c r="C371" s="69"/>
      <c r="D371" s="69"/>
      <c r="E371" s="69"/>
      <c r="F371" s="69"/>
    </row>
    <row r="372" spans="1:6" s="1" customFormat="1" ht="12.75">
      <c r="A372" s="69"/>
      <c r="B372" s="69"/>
      <c r="C372" s="69"/>
      <c r="D372" s="69"/>
      <c r="E372" s="69"/>
      <c r="F372" s="69"/>
    </row>
    <row r="373" spans="1:6" s="1" customFormat="1" ht="12.75">
      <c r="A373" s="69"/>
      <c r="B373" s="69"/>
      <c r="C373" s="69"/>
      <c r="D373" s="69"/>
      <c r="E373" s="69"/>
      <c r="F373" s="69"/>
    </row>
    <row r="374" spans="1:6" s="1" customFormat="1" ht="12.75">
      <c r="A374" s="69"/>
      <c r="B374" s="69"/>
      <c r="C374" s="69"/>
      <c r="D374" s="69"/>
      <c r="E374" s="69"/>
      <c r="F374" s="69"/>
    </row>
    <row r="375" spans="1:6" s="1" customFormat="1" ht="12.75">
      <c r="A375" s="69"/>
      <c r="B375" s="69"/>
      <c r="C375" s="69"/>
      <c r="D375" s="69"/>
      <c r="E375" s="69"/>
      <c r="F375" s="69"/>
    </row>
    <row r="376" spans="1:6" s="1" customFormat="1" ht="12.75">
      <c r="A376" s="69"/>
      <c r="B376" s="69"/>
      <c r="C376" s="69"/>
      <c r="D376" s="69"/>
      <c r="E376" s="69"/>
      <c r="F376" s="69"/>
    </row>
    <row r="377" spans="1:6" s="1" customFormat="1" ht="12.75">
      <c r="A377" s="69"/>
      <c r="B377" s="69"/>
      <c r="C377" s="69"/>
      <c r="D377" s="69"/>
      <c r="E377" s="69"/>
      <c r="F377" s="69"/>
    </row>
    <row r="378" spans="1:6" s="1" customFormat="1" ht="12.75">
      <c r="A378" s="69"/>
      <c r="B378" s="69"/>
      <c r="C378" s="69"/>
      <c r="D378" s="69"/>
      <c r="E378" s="69"/>
      <c r="F378" s="69"/>
    </row>
    <row r="379" spans="1:6" s="1" customFormat="1" ht="12.75">
      <c r="A379" s="69"/>
      <c r="B379" s="69"/>
      <c r="C379" s="69"/>
      <c r="D379" s="69"/>
      <c r="E379" s="69"/>
      <c r="F379" s="69"/>
    </row>
    <row r="380" spans="1:6" s="1" customFormat="1" ht="12.75">
      <c r="A380" s="69"/>
      <c r="B380" s="69"/>
      <c r="C380" s="69"/>
      <c r="D380" s="69"/>
      <c r="E380" s="69"/>
      <c r="F380" s="69"/>
    </row>
    <row r="381" spans="1:6" s="1" customFormat="1" ht="12.75">
      <c r="A381" s="69"/>
      <c r="B381" s="69"/>
      <c r="C381" s="69"/>
      <c r="D381" s="69"/>
      <c r="E381" s="69"/>
      <c r="F381" s="69"/>
    </row>
    <row r="382" spans="1:6" s="1" customFormat="1" ht="12.75">
      <c r="A382" s="69"/>
      <c r="B382" s="69"/>
      <c r="C382" s="69"/>
      <c r="D382" s="69"/>
      <c r="E382" s="69"/>
      <c r="F382" s="69"/>
    </row>
    <row r="383" spans="1:6" s="1" customFormat="1" ht="12.75">
      <c r="A383" s="69"/>
      <c r="B383" s="69"/>
      <c r="C383" s="69"/>
      <c r="D383" s="69"/>
      <c r="E383" s="69"/>
      <c r="F383" s="69"/>
    </row>
    <row r="384" spans="1:6" s="1" customFormat="1" ht="12.75">
      <c r="A384" s="69"/>
      <c r="B384" s="69"/>
      <c r="C384" s="69"/>
      <c r="D384" s="69"/>
      <c r="E384" s="69"/>
      <c r="F384" s="69"/>
    </row>
    <row r="385" spans="1:6" s="1" customFormat="1" ht="12.75">
      <c r="A385" s="69"/>
      <c r="B385" s="69"/>
      <c r="C385" s="69"/>
      <c r="D385" s="69"/>
      <c r="E385" s="69"/>
      <c r="F385" s="69"/>
    </row>
    <row r="386" spans="1:6" s="1" customFormat="1" ht="12.75">
      <c r="A386" s="69"/>
      <c r="B386" s="69"/>
      <c r="C386" s="69"/>
      <c r="D386" s="69"/>
      <c r="E386" s="69"/>
      <c r="F386" s="69"/>
    </row>
    <row r="387" spans="1:6" s="1" customFormat="1" ht="12.75">
      <c r="A387" s="69"/>
      <c r="B387" s="69"/>
      <c r="C387" s="69"/>
      <c r="D387" s="69"/>
      <c r="E387" s="69"/>
      <c r="F387" s="69"/>
    </row>
    <row r="388" spans="1:6" s="1" customFormat="1" ht="12.75">
      <c r="A388" s="69"/>
      <c r="B388" s="69"/>
      <c r="C388" s="69"/>
      <c r="D388" s="69"/>
      <c r="E388" s="69"/>
      <c r="F388" s="69"/>
    </row>
    <row r="389" spans="1:6" s="1" customFormat="1" ht="12.75">
      <c r="A389" s="69"/>
      <c r="B389" s="69"/>
      <c r="C389" s="69"/>
      <c r="D389" s="69"/>
      <c r="E389" s="69"/>
      <c r="F389" s="69"/>
    </row>
    <row r="390" spans="1:6" s="1" customFormat="1" ht="12.75">
      <c r="A390" s="69"/>
      <c r="B390" s="69"/>
      <c r="C390" s="69"/>
      <c r="D390" s="69"/>
      <c r="E390" s="69"/>
      <c r="F390" s="69"/>
    </row>
    <row r="391" spans="1:6" s="1" customFormat="1" ht="12.75">
      <c r="A391" s="69"/>
      <c r="B391" s="69"/>
      <c r="C391" s="69"/>
      <c r="D391" s="69"/>
      <c r="E391" s="69"/>
      <c r="F391" s="69"/>
    </row>
    <row r="392" spans="1:6" s="1" customFormat="1" ht="12.75">
      <c r="A392" s="69"/>
      <c r="B392" s="69"/>
      <c r="C392" s="69"/>
      <c r="D392" s="69"/>
      <c r="E392" s="69"/>
      <c r="F392" s="69"/>
    </row>
    <row r="393" spans="1:6" s="1" customFormat="1" ht="12.75">
      <c r="A393" s="69"/>
      <c r="B393" s="69"/>
      <c r="C393" s="69"/>
      <c r="D393" s="69"/>
      <c r="E393" s="69"/>
      <c r="F393" s="69"/>
    </row>
    <row r="394" spans="1:6" s="1" customFormat="1" ht="12.75">
      <c r="A394" s="69"/>
      <c r="B394" s="69"/>
      <c r="C394" s="69"/>
      <c r="D394" s="69"/>
      <c r="E394" s="69"/>
      <c r="F394" s="69"/>
    </row>
    <row r="395" spans="1:6" s="1" customFormat="1" ht="12.75">
      <c r="A395" s="69"/>
      <c r="B395" s="69"/>
      <c r="C395" s="69"/>
      <c r="D395" s="69"/>
      <c r="E395" s="69"/>
      <c r="F395" s="69"/>
    </row>
    <row r="396" spans="1:6" s="1" customFormat="1" ht="12.75">
      <c r="A396" s="69"/>
      <c r="B396" s="69"/>
      <c r="C396" s="69"/>
      <c r="D396" s="69"/>
      <c r="E396" s="69"/>
      <c r="F396" s="69"/>
    </row>
    <row r="397" spans="1:6" s="1" customFormat="1" ht="12.75">
      <c r="A397" s="69"/>
      <c r="B397" s="69"/>
      <c r="C397" s="69"/>
      <c r="D397" s="69"/>
      <c r="E397" s="69"/>
      <c r="F397" s="69"/>
    </row>
    <row r="398" spans="1:6" s="1" customFormat="1" ht="12.75">
      <c r="A398" s="69"/>
      <c r="B398" s="69"/>
      <c r="C398" s="69"/>
      <c r="D398" s="69"/>
      <c r="E398" s="69"/>
      <c r="F398" s="69"/>
    </row>
    <row r="399" spans="1:6" s="1" customFormat="1" ht="12.75">
      <c r="A399" s="69"/>
      <c r="B399" s="69"/>
      <c r="C399" s="69"/>
      <c r="D399" s="69"/>
      <c r="E399" s="69"/>
      <c r="F399" s="69"/>
    </row>
    <row r="400" spans="1:6" s="1" customFormat="1" ht="12.75">
      <c r="A400" s="69"/>
      <c r="B400" s="69"/>
      <c r="C400" s="69"/>
      <c r="D400" s="69"/>
      <c r="E400" s="69"/>
      <c r="F400" s="69"/>
    </row>
    <row r="401" spans="1:6" s="1" customFormat="1" ht="12.75">
      <c r="A401" s="69"/>
      <c r="B401" s="69"/>
      <c r="C401" s="69"/>
      <c r="D401" s="69"/>
      <c r="E401" s="69"/>
      <c r="F401" s="69"/>
    </row>
    <row r="402" spans="1:6" s="1" customFormat="1" ht="12.75">
      <c r="A402" s="69"/>
      <c r="B402" s="69"/>
      <c r="C402" s="69"/>
      <c r="D402" s="69"/>
      <c r="E402" s="69"/>
      <c r="F402" s="69"/>
    </row>
    <row r="403" spans="1:6" s="1" customFormat="1" ht="12.75">
      <c r="A403" s="69"/>
      <c r="B403" s="69"/>
      <c r="C403" s="69"/>
      <c r="D403" s="69"/>
      <c r="E403" s="69"/>
      <c r="F403" s="69"/>
    </row>
    <row r="404" spans="1:6" s="1" customFormat="1" ht="12.75">
      <c r="A404" s="69"/>
      <c r="B404" s="69"/>
      <c r="C404" s="69"/>
      <c r="D404" s="69"/>
      <c r="E404" s="69"/>
      <c r="F404" s="69"/>
    </row>
    <row r="405" spans="1:6" s="1" customFormat="1" ht="12.75">
      <c r="A405" s="69"/>
      <c r="B405" s="69"/>
      <c r="C405" s="69"/>
      <c r="D405" s="69"/>
      <c r="E405" s="69"/>
      <c r="F405" s="69"/>
    </row>
    <row r="406" spans="1:6" s="1" customFormat="1" ht="12.75">
      <c r="A406" s="69"/>
      <c r="B406" s="69"/>
      <c r="C406" s="69"/>
      <c r="D406" s="69"/>
      <c r="E406" s="69"/>
      <c r="F406" s="69"/>
    </row>
    <row r="407" spans="1:6" s="1" customFormat="1" ht="12.75">
      <c r="A407" s="69"/>
      <c r="B407" s="69"/>
      <c r="C407" s="69"/>
      <c r="D407" s="69"/>
      <c r="E407" s="69"/>
      <c r="F407" s="69"/>
    </row>
    <row r="408" spans="1:6" s="1" customFormat="1" ht="12.75">
      <c r="A408" s="69"/>
      <c r="B408" s="69"/>
      <c r="C408" s="69"/>
      <c r="D408" s="69"/>
      <c r="E408" s="69"/>
      <c r="F408" s="69"/>
    </row>
    <row r="409" spans="1:6" s="1" customFormat="1" ht="12.75">
      <c r="A409" s="69"/>
      <c r="B409" s="69"/>
      <c r="C409" s="69"/>
      <c r="D409" s="69"/>
      <c r="E409" s="69"/>
      <c r="F409" s="69"/>
    </row>
    <row r="410" spans="1:6" s="1" customFormat="1" ht="12.75">
      <c r="A410" s="69"/>
      <c r="B410" s="69"/>
      <c r="C410" s="69"/>
      <c r="D410" s="69"/>
      <c r="E410" s="69"/>
      <c r="F410" s="69"/>
    </row>
    <row r="411" spans="1:6" s="1" customFormat="1" ht="12.75">
      <c r="A411" s="69"/>
      <c r="B411" s="69"/>
      <c r="C411" s="69"/>
      <c r="D411" s="69"/>
      <c r="E411" s="69"/>
      <c r="F411" s="69"/>
    </row>
  </sheetData>
  <sheetProtection/>
  <autoFilter ref="A14:E314"/>
  <mergeCells count="11">
    <mergeCell ref="A7:E7"/>
    <mergeCell ref="A8:E8"/>
    <mergeCell ref="B9:E9"/>
    <mergeCell ref="B10:E10"/>
    <mergeCell ref="A12:E12"/>
    <mergeCell ref="A1:E1"/>
    <mergeCell ref="A2:E2"/>
    <mergeCell ref="B3:E3"/>
    <mergeCell ref="A4:E4"/>
    <mergeCell ref="A5:E5"/>
    <mergeCell ref="B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2017-12-04T12:18:14Z</cp:lastPrinted>
  <dcterms:created xsi:type="dcterms:W3CDTF">2007-10-29T08:26:16Z</dcterms:created>
  <dcterms:modified xsi:type="dcterms:W3CDTF">2017-12-04T12:18:15Z</dcterms:modified>
  <cp:category/>
  <cp:version/>
  <cp:contentType/>
  <cp:contentStatus/>
</cp:coreProperties>
</file>