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X" sheetId="1" r:id="rId1"/>
  </sheets>
  <definedNames>
    <definedName name="_xlnm.Print_Area" localSheetId="0">'X'!$A$1:$D$45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<sst xmlns="http://schemas.openxmlformats.org/spreadsheetml/2006/main" count="75" uniqueCount="75">
  <si>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</si>
  <si>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</si>
  <si>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</si>
  <si>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</si>
  <si>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</si>
  <si>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</si>
  <si>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</si>
  <si>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</si>
  <si>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</si>
  <si>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</si>
  <si>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</si>
  <si>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</si>
  <si>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</si>
  <si>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</si>
  <si>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</si>
  <si>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</si>
  <si>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</si>
  <si>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</si>
  <si>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</si>
  <si>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</si>
  <si>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</si>
  <si>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</si>
  <si>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</si>
  <si>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</si>
  <si>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</si>
  <si>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</si>
  <si>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</si>
  <si>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</si>
  <si>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</si>
  <si>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</si>
  <si>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</si>
  <si>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</si>
  <si>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</si>
  <si>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</si>
  <si>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</si>
  <si>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</si>
  <si>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</si>
  <si>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</si>
  <si>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</si>
  <si>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</si>
  <si>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</si>
  <si>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</si>
  <si>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</si>
  <si>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</si>
  <si>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</si>
  <si>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</si>
  <si>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</si>
  <si>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</si>
  <si>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</si>
  <si>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</si>
  <si>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</si>
  <si>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</si>
  <si>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</si>
  <si>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</si>
  <si>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</si>
  <si>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</si>
  <si>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</si>
  <si>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</si>
  <si>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</si>
  <si>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</si>
  <si>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</si>
  <si>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</si>
  <si>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</si>
  <si>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</si>
  <si>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</si>
  <si>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</si>
  <si>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0707</t>
  </si>
  <si>
    <t>Молодежная политика</t>
  </si>
  <si>
    <t>0200</t>
  </si>
  <si>
    <t>0203</t>
  </si>
  <si>
    <t>Мобилизационная и вневойсковая подготовка</t>
  </si>
  <si>
    <t>Национальная оборона</t>
  </si>
  <si>
    <t>от "23" декабря 2016 г.  №29</t>
  </si>
  <si>
    <t>(в редакции решения совета депутатов</t>
  </si>
  <si>
    <t>от "10"  октября 2017г №27)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</si>
</sst>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172" fontId="2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82.625" style="44" customWidth="1"/>
    <col min="2" max="2" width="12.375" style="44" customWidth="1"/>
    <col min="3" max="3" width="11.875" style="44" customWidth="1"/>
    <col min="4" max="4" width="21.875" style="44" bestFit="1" customWidth="1"/>
  </cols>
  <sheetData>
    <row r="1" spans="1:6" ht="20.25" customHeight="1">
      <c r="A1" s="48" t="s">
        <v>50</v>
      </c>
      <c r="B1" s="48"/>
      <c r="C1" s="48"/>
      <c r="D1" s="48"/>
      <c r="E1" s="45"/>
      <c r="F1" s="45"/>
    </row>
    <row r="2" spans="1:6" ht="20.25">
      <c r="A2" s="48" t="s">
        <v>48</v>
      </c>
      <c r="B2" s="48"/>
      <c r="C2" s="48"/>
      <c r="D2" s="48"/>
      <c r="E2" s="45"/>
      <c r="F2" s="45"/>
    </row>
    <row r="3" spans="1:6" ht="20.25">
      <c r="A3" s="48" t="s">
        <v>64</v>
      </c>
      <c r="B3" s="48"/>
      <c r="C3" s="48"/>
      <c r="D3" s="48"/>
      <c r="E3" s="45"/>
      <c r="F3" s="45"/>
    </row>
    <row r="4" spans="1:6" ht="20.25">
      <c r="A4" s="48" t="s">
        <v>51</v>
      </c>
      <c r="B4" s="48"/>
      <c r="C4" s="48"/>
      <c r="D4" s="48"/>
      <c r="E4" s="45"/>
      <c r="F4" s="45"/>
    </row>
    <row r="5" spans="1:6" ht="20.25">
      <c r="A5" s="48" t="s">
        <v>72</v>
      </c>
      <c r="B5" s="48"/>
      <c r="C5" s="48"/>
      <c r="D5" s="48"/>
      <c r="E5" s="45"/>
      <c r="F5" s="45"/>
    </row>
    <row r="6" spans="1:6" ht="20.25">
      <c r="A6" s="49" t="s">
        <v>57</v>
      </c>
      <c r="B6" s="49"/>
      <c r="C6" s="49"/>
      <c r="D6" s="49"/>
      <c r="E6" s="46"/>
      <c r="F6" s="46"/>
    </row>
    <row r="7" spans="1:6" ht="20.25">
      <c r="A7" s="49" t="s">
        <v>73</v>
      </c>
      <c r="B7" s="49"/>
      <c r="C7" s="49"/>
      <c r="D7" s="49"/>
      <c r="E7" s="46"/>
      <c r="F7" s="46"/>
    </row>
    <row r="8" spans="1:6" ht="20.25">
      <c r="A8" s="49" t="s">
        <v>74</v>
      </c>
      <c r="B8" s="49"/>
      <c r="C8" s="49"/>
      <c r="D8" s="49"/>
      <c r="E8" s="46"/>
      <c r="F8" s="46"/>
    </row>
    <row r="9" spans="1:4" ht="15.75">
      <c r="A9" s="1"/>
      <c r="B9" s="1"/>
      <c r="C9" s="1"/>
      <c r="D9" s="1"/>
    </row>
    <row r="10" spans="1:4" ht="20.25">
      <c r="A10" s="47" t="s">
        <v>47</v>
      </c>
      <c r="B10" s="47"/>
      <c r="C10" s="47"/>
      <c r="D10" s="47"/>
    </row>
    <row r="11" spans="1:4" ht="20.25">
      <c r="A11" s="47" t="s">
        <v>65</v>
      </c>
      <c r="B11" s="47"/>
      <c r="C11" s="47"/>
      <c r="D11" s="47"/>
    </row>
    <row r="12" spans="1:4" ht="20.25">
      <c r="A12" s="47" t="s">
        <v>49</v>
      </c>
      <c r="B12" s="47"/>
      <c r="C12" s="47"/>
      <c r="D12" s="47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8205.7</v>
      </c>
    </row>
    <row r="16" spans="1:4" ht="37.5">
      <c r="A16" s="12" t="s">
        <v>63</v>
      </c>
      <c r="B16" s="13"/>
      <c r="C16" s="14" t="s">
        <v>62</v>
      </c>
      <c r="D16" s="15">
        <v>998.1</v>
      </c>
    </row>
    <row r="17" spans="1:4" ht="37.5">
      <c r="A17" s="12" t="s">
        <v>5</v>
      </c>
      <c r="B17" s="13"/>
      <c r="C17" s="14" t="s">
        <v>6</v>
      </c>
      <c r="D17" s="15">
        <v>59.3</v>
      </c>
    </row>
    <row r="18" spans="1:4" ht="56.25">
      <c r="A18" s="12" t="s">
        <v>7</v>
      </c>
      <c r="B18" s="16"/>
      <c r="C18" s="14" t="s">
        <v>8</v>
      </c>
      <c r="D18" s="15">
        <f>6309.2+47.1+0.1+20.8</f>
        <v>6377.200000000001</v>
      </c>
    </row>
    <row r="19" spans="1:4" ht="37.5">
      <c r="A19" s="12" t="s">
        <v>58</v>
      </c>
      <c r="B19" s="16"/>
      <c r="C19" s="14" t="s">
        <v>9</v>
      </c>
      <c r="D19" s="15">
        <v>52.9</v>
      </c>
    </row>
    <row r="20" spans="1:4" ht="18.75">
      <c r="A20" s="17" t="s">
        <v>10</v>
      </c>
      <c r="B20" s="18"/>
      <c r="C20" s="19" t="s">
        <v>11</v>
      </c>
      <c r="D20" s="20">
        <v>100</v>
      </c>
    </row>
    <row r="21" spans="1:4" ht="18.75">
      <c r="A21" s="21" t="s">
        <v>12</v>
      </c>
      <c r="B21" s="22"/>
      <c r="C21" s="23" t="s">
        <v>13</v>
      </c>
      <c r="D21" s="24">
        <f>397.3+27+60-0.1+56.8+41+8.5+25+2.7</f>
        <v>618.2</v>
      </c>
    </row>
    <row r="22" spans="1:4" ht="18.75">
      <c r="A22" s="25" t="s">
        <v>71</v>
      </c>
      <c r="B22" s="26" t="s">
        <v>68</v>
      </c>
      <c r="C22" s="26"/>
      <c r="D22" s="27">
        <f>D23</f>
        <v>233.7</v>
      </c>
    </row>
    <row r="23" spans="1:4" ht="31.5" customHeight="1">
      <c r="A23" s="12" t="s">
        <v>70</v>
      </c>
      <c r="B23" s="28"/>
      <c r="C23" s="16" t="s">
        <v>69</v>
      </c>
      <c r="D23" s="15">
        <v>233.7</v>
      </c>
    </row>
    <row r="24" spans="1:4" ht="37.5">
      <c r="A24" s="25" t="s">
        <v>14</v>
      </c>
      <c r="B24" s="26" t="s">
        <v>15</v>
      </c>
      <c r="C24" s="26"/>
      <c r="D24" s="27">
        <f>SUM(D25:D26)</f>
        <v>364.5</v>
      </c>
    </row>
    <row r="25" spans="1:4" ht="37.5">
      <c r="A25" s="12" t="s">
        <v>59</v>
      </c>
      <c r="B25" s="28"/>
      <c r="C25" s="16" t="s">
        <v>16</v>
      </c>
      <c r="D25" s="15">
        <f>127-60</f>
        <v>67</v>
      </c>
    </row>
    <row r="26" spans="1:4" ht="18.75">
      <c r="A26" s="12" t="s">
        <v>54</v>
      </c>
      <c r="B26" s="28"/>
      <c r="C26" s="16" t="s">
        <v>53</v>
      </c>
      <c r="D26" s="15">
        <v>297.5</v>
      </c>
    </row>
    <row r="27" spans="1:4" ht="18.75">
      <c r="A27" s="25" t="s">
        <v>17</v>
      </c>
      <c r="B27" s="26" t="s">
        <v>18</v>
      </c>
      <c r="C27" s="26"/>
      <c r="D27" s="27">
        <f>SUM(D28:D29)</f>
        <v>6367.8</v>
      </c>
    </row>
    <row r="28" spans="1:4" ht="18.75">
      <c r="A28" s="12" t="s">
        <v>19</v>
      </c>
      <c r="B28" s="28"/>
      <c r="C28" s="16" t="s">
        <v>20</v>
      </c>
      <c r="D28" s="15">
        <f>5507.5-257.9-6.8-478.3+1295.3-200</f>
        <v>5859.8</v>
      </c>
    </row>
    <row r="29" spans="1:4" ht="18.75">
      <c r="A29" s="17" t="s">
        <v>21</v>
      </c>
      <c r="B29" s="18"/>
      <c r="C29" s="18" t="s">
        <v>22</v>
      </c>
      <c r="D29" s="20">
        <f>220-70+358</f>
        <v>508</v>
      </c>
    </row>
    <row r="30" spans="1:4" ht="18.75">
      <c r="A30" s="25" t="s">
        <v>23</v>
      </c>
      <c r="B30" s="26" t="s">
        <v>24</v>
      </c>
      <c r="C30" s="29"/>
      <c r="D30" s="27">
        <f>SUM(D31:D33)</f>
        <v>18976.1</v>
      </c>
    </row>
    <row r="31" spans="1:4" ht="18.75">
      <c r="A31" s="17" t="s">
        <v>25</v>
      </c>
      <c r="B31" s="30"/>
      <c r="C31" s="18" t="s">
        <v>26</v>
      </c>
      <c r="D31" s="20">
        <f>547.3-161-10-80</f>
        <v>296.29999999999995</v>
      </c>
    </row>
    <row r="32" spans="1:4" ht="24" customHeight="1">
      <c r="A32" s="12" t="s">
        <v>27</v>
      </c>
      <c r="B32" s="28"/>
      <c r="C32" s="16" t="s">
        <v>28</v>
      </c>
      <c r="D32" s="15">
        <f>14250.3-479+67.5</f>
        <v>13838.8</v>
      </c>
    </row>
    <row r="33" spans="1:4" ht="24" customHeight="1">
      <c r="A33" s="12" t="s">
        <v>56</v>
      </c>
      <c r="B33" s="28"/>
      <c r="C33" s="16" t="s">
        <v>55</v>
      </c>
      <c r="D33" s="15">
        <f>5990.7-10.8-10-155+10-448.8-317.9+288-77-358-70.2</f>
        <v>4841</v>
      </c>
    </row>
    <row r="34" spans="1:4" ht="18.75">
      <c r="A34" s="25" t="s">
        <v>29</v>
      </c>
      <c r="B34" s="26" t="s">
        <v>30</v>
      </c>
      <c r="C34" s="29"/>
      <c r="D34" s="27">
        <f>SUM(D35:D36)</f>
        <v>58.9</v>
      </c>
    </row>
    <row r="35" spans="1:4" ht="18.75">
      <c r="A35" s="31" t="s">
        <v>67</v>
      </c>
      <c r="B35" s="30"/>
      <c r="C35" s="18" t="s">
        <v>66</v>
      </c>
      <c r="D35" s="32">
        <v>50</v>
      </c>
    </row>
    <row r="36" spans="1:4" ht="18.75">
      <c r="A36" s="12" t="s">
        <v>61</v>
      </c>
      <c r="B36" s="28"/>
      <c r="C36" s="16" t="s">
        <v>60</v>
      </c>
      <c r="D36" s="15">
        <v>8.9</v>
      </c>
    </row>
    <row r="37" spans="1:4" ht="18.75">
      <c r="A37" s="25" t="s">
        <v>31</v>
      </c>
      <c r="B37" s="26" t="s">
        <v>32</v>
      </c>
      <c r="C37" s="26"/>
      <c r="D37" s="27">
        <f>SUM(D38:D39)</f>
        <v>6284.2</v>
      </c>
    </row>
    <row r="38" spans="1:4" ht="18.75">
      <c r="A38" s="33" t="s">
        <v>33</v>
      </c>
      <c r="B38" s="34"/>
      <c r="C38" s="34" t="s">
        <v>34</v>
      </c>
      <c r="D38" s="35">
        <f>4775.5+205.7+10+392+251+17.9+100+441.5</f>
        <v>6193.599999999999</v>
      </c>
    </row>
    <row r="39" spans="1:4" ht="18.75">
      <c r="A39" s="21" t="s">
        <v>36</v>
      </c>
      <c r="B39" s="22"/>
      <c r="C39" s="22" t="s">
        <v>35</v>
      </c>
      <c r="D39" s="24">
        <v>90.6</v>
      </c>
    </row>
    <row r="40" spans="1:4" ht="18.75">
      <c r="A40" s="25" t="s">
        <v>37</v>
      </c>
      <c r="B40" s="26" t="s">
        <v>38</v>
      </c>
      <c r="C40" s="29"/>
      <c r="D40" s="27">
        <f>SUM(D41:D41)</f>
        <v>450</v>
      </c>
    </row>
    <row r="41" spans="1:4" ht="18.75">
      <c r="A41" s="17" t="s">
        <v>39</v>
      </c>
      <c r="B41" s="18"/>
      <c r="C41" s="18" t="s">
        <v>40</v>
      </c>
      <c r="D41" s="20">
        <v>450</v>
      </c>
    </row>
    <row r="42" spans="1:4" ht="18.75" hidden="1">
      <c r="A42" s="36" t="s">
        <v>41</v>
      </c>
      <c r="B42" s="37"/>
      <c r="C42" s="22"/>
      <c r="D42" s="24"/>
    </row>
    <row r="43" spans="1:4" ht="18.75">
      <c r="A43" s="38" t="s">
        <v>42</v>
      </c>
      <c r="B43" s="26" t="s">
        <v>43</v>
      </c>
      <c r="C43" s="29"/>
      <c r="D43" s="39">
        <f>D44</f>
        <v>109</v>
      </c>
    </row>
    <row r="44" spans="1:4" ht="39" customHeight="1" thickBot="1">
      <c r="A44" s="40" t="s">
        <v>44</v>
      </c>
      <c r="B44" s="30"/>
      <c r="C44" s="18" t="s">
        <v>45</v>
      </c>
      <c r="D44" s="20">
        <f>57+52</f>
        <v>109</v>
      </c>
    </row>
    <row r="45" spans="1:4" ht="35.25" customHeight="1" thickBot="1">
      <c r="A45" s="41" t="s">
        <v>46</v>
      </c>
      <c r="B45" s="42"/>
      <c r="C45" s="42"/>
      <c r="D45" s="43">
        <f>D15+D24+D27+D30+D34+D37+D40+D43+D22</f>
        <v>41049.899999999994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2015-11-15T08:59:03Z</cp:lastPrinted>
  <dcterms:created xsi:type="dcterms:W3CDTF">2015-02-17T06:06:32Z</dcterms:created>
  <dcterms:modified xsi:type="dcterms:W3CDTF">2017-10-17T06:27:09Z</dcterms:modified>
  <cp:category/>
  <cp:version/>
  <cp:contentType/>
  <cp:contentStatus/>
</cp:coreProperties>
</file>