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0" windowWidth="13920" windowHeight="8652" activeTab="0"/>
  </bookViews>
  <sheets>
    <sheet name="IV (2)" sheetId="1" r:id="rId1"/>
  </sheets>
  <definedNames>
    <definedName name="_xlnm._FilterDatabase" localSheetId="0" hidden="1">'IV (2)'!$A$15:$J$230</definedName>
    <definedName name="_xlnm.Print_Titles" localSheetId="0">'IV (2)'!$15:$16</definedName>
    <definedName name="_xlnm.Print_Area" localSheetId="0">'IV (2)'!$A$1:$J$230</definedName>
  </definedNames>
  <calcPr fullCalcOnLoad="1"/>
</workbook>
</file>

<file path=xl/sharedStrings.xml><?xml version="1.0" encoding="utf-8"?>
<sst xmlns="http://schemas.openxmlformats.org/spreadsheetml/2006/main" count="1249" uniqueCount="261">
  <si>
    <t>МО  Кировский район Ленинградской области</t>
  </si>
  <si>
    <t>Общегосударственные вопросы</t>
  </si>
  <si>
    <t>0100</t>
  </si>
  <si>
    <t>0103</t>
  </si>
  <si>
    <t>0104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</si>
  <si>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</si>
  <si>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</si>
  <si>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</si>
  <si>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Национальная оборона</t>
  </si>
  <si>
    <t>0200</t>
  </si>
  <si>
    <t>Национальная безопасность и правоохранительная деятельность</t>
  </si>
  <si>
    <t>0300</t>
  </si>
  <si>
    <t>0309</t>
  </si>
  <si>
    <t>0310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</si>
  <si>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</si>
  <si>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</si>
  <si>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</si>
  <si>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</si>
  <si>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</si>
  <si>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</si>
  <si>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0800</t>
  </si>
  <si>
    <t>0801</t>
  </si>
  <si>
    <t>Социальная политика</t>
  </si>
  <si>
    <t>1000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</si>
  <si>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</si>
  <si>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</si>
  <si>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0203</t>
  </si>
  <si>
    <t>Мобилизационная и вневойсковая подготовка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</si>
  <si>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</si>
  <si>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0503</t>
  </si>
  <si>
    <t>Благоустройство</t>
  </si>
  <si>
    <t>№ п/п</t>
  </si>
  <si>
    <t>Наименование</t>
  </si>
  <si>
    <t>3</t>
  </si>
  <si>
    <t>4</t>
  </si>
  <si>
    <t>5</t>
  </si>
  <si>
    <t>6</t>
  </si>
  <si>
    <t>7</t>
  </si>
  <si>
    <t/>
  </si>
  <si>
    <t>000</t>
  </si>
  <si>
    <t>Культура</t>
  </si>
  <si>
    <t>ИТОГО:</t>
  </si>
  <si>
    <t>ВЕДОМСТВЕННАЯ СТРУКТУРА РАСХОДОВ</t>
  </si>
  <si>
    <t>Г</t>
  </si>
  <si>
    <t>Рз</t>
  </si>
  <si>
    <t>ПР</t>
  </si>
  <si>
    <t>ЦСР</t>
  </si>
  <si>
    <t>Доп КР</t>
  </si>
  <si>
    <t>8</t>
  </si>
  <si>
    <t>9</t>
  </si>
  <si>
    <t>915</t>
  </si>
  <si>
    <t>МО Шумское сельское поселение</t>
  </si>
  <si>
    <t>011</t>
  </si>
  <si>
    <t>1</t>
  </si>
  <si>
    <t>1.1</t>
  </si>
  <si>
    <t>Администрация муниципального образования Шумское сельское поселение муниципального образования Кировский муниципальный район Ленинградской области</t>
  </si>
  <si>
    <t>Совет депутатов муниципального образования Шумское сельское поселение муниципального образования Кировский муниципальный район Ленинградской области</t>
  </si>
  <si>
    <t>ВР</t>
  </si>
  <si>
    <t>Пенсионное обеспечение</t>
  </si>
  <si>
    <t>1001</t>
  </si>
  <si>
    <t>2</t>
  </si>
  <si>
    <t>2.1</t>
  </si>
  <si>
    <t>916</t>
  </si>
  <si>
    <t>111</t>
  </si>
  <si>
    <t>Национальная экономика</t>
  </si>
  <si>
    <t>Другие вопросы в области национальной экономики</t>
  </si>
  <si>
    <t>0400</t>
  </si>
  <si>
    <t>0412</t>
  </si>
  <si>
    <t>Обеспечение проведения выборов и референдумов</t>
  </si>
  <si>
    <t>0107</t>
  </si>
  <si>
    <t>0700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</si>
  <si>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</si>
  <si>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</si>
  <si>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Бюджетные ассигнования на год (тыс.руб.)</t>
  </si>
  <si>
    <t xml:space="preserve"> решением совета депутатов</t>
  </si>
  <si>
    <t>УТВЕРЖДЕНА</t>
  </si>
  <si>
    <t>0113</t>
  </si>
  <si>
    <t>1300</t>
  </si>
  <si>
    <t>Обслуживание внутреннего государственного и муниципального долга</t>
  </si>
  <si>
    <t>1301</t>
  </si>
  <si>
    <t>Обеспечение деятельности финансовых органов</t>
  </si>
  <si>
    <t>0106</t>
  </si>
  <si>
    <t xml:space="preserve">Другие вопросы в области культуры, кинематографии </t>
  </si>
  <si>
    <t>0804</t>
  </si>
  <si>
    <t>0709</t>
  </si>
  <si>
    <t>Другие вопросы в области образования</t>
  </si>
  <si>
    <t>917</t>
  </si>
  <si>
    <t>540</t>
  </si>
  <si>
    <t>365</t>
  </si>
  <si>
    <t>810</t>
  </si>
  <si>
    <t>Обслуживание муниципального долга</t>
  </si>
  <si>
    <t>Дорожное хозяйство (дорожные фонды)</t>
  </si>
  <si>
    <t>0409</t>
  </si>
  <si>
    <t>Резервные средства</t>
  </si>
  <si>
    <t>0111</t>
  </si>
  <si>
    <t>870</t>
  </si>
  <si>
    <t>321</t>
  </si>
  <si>
    <t>121</t>
  </si>
  <si>
    <t>242</t>
  </si>
  <si>
    <t>244</t>
  </si>
  <si>
    <t>852</t>
  </si>
  <si>
    <t>Закупка товаров, работ, услуг в сфере информационно-коммуникационных технологий</t>
  </si>
  <si>
    <t>Уплата прочих налогов, сборов и иных платежей</t>
  </si>
  <si>
    <t>243</t>
  </si>
  <si>
    <t>456</t>
  </si>
  <si>
    <t>Приложение 9</t>
  </si>
  <si>
    <t>Обеспечение деятельности органов местного самоуправления</t>
  </si>
  <si>
    <t>Обеспечение деятельности аппаратов органов местного самоуправления</t>
  </si>
  <si>
    <t>Расходы на выплаты по оплате труда работников органов местного самоуправления в рамках обеспечения деятельности аппаратов органов местного самоуправления</t>
  </si>
  <si>
    <t>Фонд оплаты труда государственных (муниципальных) органов и взносы по обязательному социальному страхованию</t>
  </si>
  <si>
    <t>Расходы на выплаты по оплате труда работников органов местного самоуправления,  не являющихся должностями муниципальной службы, в рамках обеспечения деятельности аппаратов органов местного самоуправления</t>
  </si>
  <si>
    <t>Расходы на обеспечение функций органов местного самоуправления  в рамках обеспечения деятельности аппаратов органов местного самоуправления</t>
  </si>
  <si>
    <t>Прочая закупка товаров, работ и услуг для обеспечения государственных (муниципальных) нужд</t>
  </si>
  <si>
    <t xml:space="preserve">Обеспечение выполнения органами местного самоуправления отдельных государственных полномочий Ленинградской области </t>
  </si>
  <si>
    <t xml:space="preserve">Расходы за счет субвенции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</t>
  </si>
  <si>
    <t>Непрограммные расходы органов местного самоуправления</t>
  </si>
  <si>
    <t>Непрограммные расходы</t>
  </si>
  <si>
    <t>Межбюджетные трансферты бюджетам муниципальных районов из бюджетов поселений на осуществление земельного контроля за использование земель на территориях поселений в рамках непрограммных расходов органов МСУ</t>
  </si>
  <si>
    <t>Иные межбюджетные трансферты</t>
  </si>
  <si>
    <t>Межбюджетные трансферты бюджетам муниципальных районов из бюджетов поселений на осуществление части полномочий в сфере архитектуры и градостроительства в рамках непрограммных расходов органов МСУ</t>
  </si>
  <si>
    <t>Межбюджетные трансферты бюджетам муниципальных районов из бюджетов поселений на осуществление части полномочий по организации и осуществлению мероприятий по ГО и ЧС в рамках непрограммных расходов органов МСУ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</si>
  <si>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рамках непрограммных расходов органов МСУ</t>
  </si>
  <si>
    <t>Межбюджетные трансферты бюджетам муниципальных районов из бюджетов поселений на осуществление части полномочий  по формированию, утверждению, исполнению и контролю за исполнением бюджета в рамках непрограммных расходов органов местного самоуправления</t>
  </si>
  <si>
    <t>Проведение выборов в представительные органы муниципального образования в рамках непрограммных расходов органов местного самоупарвления</t>
  </si>
  <si>
    <t>Резервный фонд администрации муниципального образования в рамках непрограммных расходов органов местного самоуправления</t>
  </si>
  <si>
    <t>Расчеты за услуги по начислению и сбору платы за найм в рамках непрограммных расходов органов местного самоуправления</t>
  </si>
  <si>
    <t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 в рамках непрограммных расходов органов местного самоуправления</t>
  </si>
  <si>
    <t>Информирование жителей  в СМИ о развитии муниципального образования в рамках непрограммных расходов органов местного самоуправления</t>
  </si>
  <si>
    <t>Межбюджетные трансферты бюджетам муниципальных районов из бюджетов поселений на осуществление части полномочий по владению, пользованию и распоряжению имуществом в рамках непрограммных расходов органов местного самоуправления</t>
  </si>
  <si>
    <t>67 0 0000</t>
  </si>
  <si>
    <t>67 4 0000</t>
  </si>
  <si>
    <t>67 4 0021</t>
  </si>
  <si>
    <t>67 4 0022</t>
  </si>
  <si>
    <t>67 4 0023</t>
  </si>
  <si>
    <t>67 9 0000</t>
  </si>
  <si>
    <t>67 9 7134</t>
  </si>
  <si>
    <t>98 0 0000</t>
  </si>
  <si>
    <t>98 9 0000</t>
  </si>
  <si>
    <t>98 9 9604</t>
  </si>
  <si>
    <t>98 9 9605</t>
  </si>
  <si>
    <t>98 9 9606</t>
  </si>
  <si>
    <t>98 9 9608</t>
  </si>
  <si>
    <t>98 9 9601</t>
  </si>
  <si>
    <t>98 9 1020</t>
  </si>
  <si>
    <t>98 9 1005</t>
  </si>
  <si>
    <t>98 9 1010</t>
  </si>
  <si>
    <t>98 9 1031</t>
  </si>
  <si>
    <t>98 9 1041</t>
  </si>
  <si>
    <t>98 9 9603</t>
  </si>
  <si>
    <t>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</si>
  <si>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98 9 5118</t>
  </si>
  <si>
    <t>Межбюджетные трансферты бюджетам муниципальных районов из бюджетов поселений на осуществление части полномочий по организации и осуществлению мероприятий по ГО и ЧС в рамках непрограммных расходов органов местного самоуправления</t>
  </si>
  <si>
    <t>Обеспечение противопожарной безопасности</t>
  </si>
  <si>
    <t>Муниципальная программа "Безопасность муниципального образования Шумское сельское поселение"</t>
  </si>
  <si>
    <t>Организация и осуществление мероприятий в рамках муниципальной программы "Безопасность муниципального образования Шумское сельское поселение"</t>
  </si>
  <si>
    <t xml:space="preserve">Непрограммные расходы </t>
  </si>
  <si>
    <t>Содержание автомобильных дорог местного значения и искусственных сооружений на них в рамках непрограммных расходов органов местного самоуправления</t>
  </si>
  <si>
    <t>Мероприятия по землеустройству и землепользованию в рамках непрограммных расходов органов местного самоуправления</t>
  </si>
  <si>
    <t>Проектирование схем генеральных планов поселений в рамках  непрограммных расходов органов местного самоуправления</t>
  </si>
  <si>
    <t>98 9 9610</t>
  </si>
  <si>
    <t>37 0 0000</t>
  </si>
  <si>
    <t>37 0 1336</t>
  </si>
  <si>
    <t>98 9 1419</t>
  </si>
  <si>
    <t>98 9 1035</t>
  </si>
  <si>
    <t>98 9 1100</t>
  </si>
  <si>
    <t>Бюджетные инвестиции в объекты капитального строительства государственной (муниципальной) собственности</t>
  </si>
  <si>
    <t>Мероприятия в области жилищного хозяйства в рамках непрограммных расходов органов местного самоуправления</t>
  </si>
  <si>
    <t>Капитальный ремонт муниципального жилищного фонда в рамках непрограммных расходов органов местного самоуправления</t>
  </si>
  <si>
    <t>Закупка товаров, работ, услуг в целях капитального ремонта государственного (муниципального) имущества</t>
  </si>
  <si>
    <t>Муниципальная программа "Газификация населенных пунктов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</si>
  <si>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Расперелительный газопровод по деревне Сиболо в рамках муниципальной программы  "Газификация населенных пунктов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</si>
  <si>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Расперелительный газопровод по деревне Войпала в рамках муниципальной программы  "Газификация населенных пунктов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</si>
  <si>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Расперелительный газопровод по деревне Концы в рамках муниципальной программы  "Газификация населенных пунктов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</si>
  <si>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Расперелительный газопровод по пос. Концы в рамках муниципальной программы  "Газификация населенных пунктов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</si>
  <si>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Расперелительный газопровод по ст.Войбокало в рамках муниципальной программы  "Газификация населенных пунктов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</si>
  <si>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Субсидии юридическим лицам на возмещение части затрат организациям, предоставляющим населению банно-прачечные услуги в рамках непрограммных расходов органов местного самоуправления</t>
  </si>
  <si>
    <t>Расходы на уличное освещение в рамках непрограммных расходов органов местного самоуправления</t>
  </si>
  <si>
    <t>Организация и содержание мест захоронения в рамках непрограммных расходов органов местного самоуправления</t>
  </si>
  <si>
    <t>Расходы на прочие мероприятия по благоустройству в рамках непрограммных расходов органов местного самоуправления</t>
  </si>
  <si>
    <t>Организация сбора и вывоза бытовых отходов и мусора в рамках непрограммных расходов органов местного самоуправления</t>
  </si>
  <si>
    <t>414</t>
  </si>
  <si>
    <t>98 9 1500</t>
  </si>
  <si>
    <t>98 9 1501</t>
  </si>
  <si>
    <t>38 0 0000</t>
  </si>
  <si>
    <t>38 0 8036</t>
  </si>
  <si>
    <t>38 0 8037</t>
  </si>
  <si>
    <t>38 0 8038</t>
  </si>
  <si>
    <t>38 0 8039</t>
  </si>
  <si>
    <t>38 0 8042</t>
  </si>
  <si>
    <t>98 9 0630</t>
  </si>
  <si>
    <t>98 9 1531</t>
  </si>
  <si>
    <t>98 9 1534</t>
  </si>
  <si>
    <t>98 9 1535</t>
  </si>
  <si>
    <t>98 9 1536</t>
  </si>
  <si>
    <t>Межбюджетные трансферты бюджетам муниципальных районов из бюджетов поселений на осуществление части полномочий  по обеспечению условий для развития физической культуры и массового спорта в рамках непрограммных расходов органов МСУ</t>
  </si>
  <si>
    <t>Культура и кинематография</t>
  </si>
  <si>
    <t>Фонд оплаты труда казенных учреждений и взносы по обязательному социальному страхованию</t>
  </si>
  <si>
    <t>Межбюджетные трансферты бюджетам муниципальных районов из бюджетов поселений на осуществление части полномочий по созданию условий для организации досуга и обеспечения жителей поселения услугами организации культуры в рамках непрограммных расходов органов МСУ</t>
  </si>
  <si>
    <t>Доплаты к пенсиям муниципальных служащих в рамках непрограммных расходов органов местного самоуправления</t>
  </si>
  <si>
    <t>Пособия,  компенсации  и иные социальные выплаты гражданам, кроме публичных нормативных обязательств</t>
  </si>
  <si>
    <t>98 9 9607</t>
  </si>
  <si>
    <t>98 9 9602</t>
  </si>
  <si>
    <t>98 9 0308</t>
  </si>
  <si>
    <t>Процентные платежи по муниципальному долгу в рамках непрограммных расходов органов местного самоуправления</t>
  </si>
  <si>
    <t>98 9 1001</t>
  </si>
  <si>
    <t>730</t>
  </si>
  <si>
    <t>Обеспечение деятельности высшего должностного лица муниципального образования</t>
  </si>
  <si>
    <t xml:space="preserve">Расходы на выплаты по оплате труда работников органов местного самоуправления в рамках обеспечения деятельности высшего должностного лица муниципального образования </t>
  </si>
  <si>
    <t>Обеспечение деятельности представительных органов муниципальных образований</t>
  </si>
  <si>
    <t>Расходы на обеспечение функций органов местного самоуправления  в рамках обеспечения деятельности представительных органов муниципальных образований</t>
  </si>
  <si>
    <t>Межбюджетные трансферты бюджетам муниципальных районов из бюджетов поселений на осуществление передаваемых полномочий контрольно-счетных органов поселений по осуществлению внешнего муниципального финансового контроля в рамках непрограммных расходов органов местного самоуправления</t>
  </si>
  <si>
    <t>67 1 0000</t>
  </si>
  <si>
    <t>67 1 0021</t>
  </si>
  <si>
    <t>67 3 0000</t>
  </si>
  <si>
    <t>67 3 0023</t>
  </si>
  <si>
    <t>98 9 9609</t>
  </si>
  <si>
    <t>39 0 0000</t>
  </si>
  <si>
    <t>39 0 8043</t>
  </si>
  <si>
    <t>бюджета МО Шумское сельское  поселение на 2014 год</t>
  </si>
  <si>
    <t>40 0 0000</t>
  </si>
  <si>
    <t>40 0 0024</t>
  </si>
  <si>
    <t>40 0 7036</t>
  </si>
  <si>
    <t>Реконструкция МКУК "Сельский культурно-досуговый центр "Шум" в рамках  муниципальной программы"Развитие культуры в муниципальном образовании Шумское сельское поселение муниципального образования Кировский муниципальный район Ленинрадской области"</t>
  </si>
  <si>
    <t>Муниципальная программа"Развитие культуры в муниципальном образовании Шумское сельское поселение муниципального образования Кировский муниципальный район Ленинрадской области"</t>
  </si>
  <si>
    <t>Расходы на обеспечение деятельности муниципальных казенных учреждений в рамках  муниципальной программы "Развитие культуры в муниципальном образовании Шумское сельское поселение муниципального образования Кировский муниципальный район Ленинрадской области"</t>
  </si>
  <si>
    <t>Расходы за счет субсидии на обеспечение выплат стимулирующего характера работникам муниципальных учреждений культуры Ленинградской области  в рамках муниципальной программы "Развитие культуры в муниципальном образовании Шумское сельское поселение муниципального образования Кировский муниципальный район Ленинрадской области"</t>
  </si>
  <si>
    <t>40 0 8044</t>
  </si>
  <si>
    <t>от "25" декабря 2013 г. №54</t>
  </si>
  <si>
    <t>(в редакции решения совета депутатов</t>
  </si>
  <si>
    <t>919</t>
  </si>
  <si>
    <t>98 9 0609</t>
  </si>
  <si>
    <t>Мероприятия в области коммунального хозяйства в рамках непрограммных расходов органов местного самоуправления</t>
  </si>
  <si>
    <t>98 9 1550</t>
  </si>
  <si>
    <t>Субсидии на возмещение части фактических затрат (убытков) по теплоснабжению в рамках непрограммных расходов органов местного самоуправления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</si>
  <si>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</si>
  <si>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39 0 9503</t>
  </si>
  <si>
    <t>112</t>
  </si>
  <si>
    <t>39 0 9603</t>
  </si>
  <si>
    <t>Муниципальная программа "Расселение граждан из аварийного жилого фонда с учетом необходимости развития малоэтажного строительства на территории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</si>
  <si>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Мероприятия по оплате стоимости превышения общей площади расселяемых жилых помещений  в рамках муниципальной программы "Расселение граждан из аварийного жилого фонда с учетом необходимости развития малоэтажного строительства на территории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</si>
  <si>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в рамках  муниципальной программы "Расселение граждан из аварийного жилого фонда с учетом необходимости развития малоэтажного строительства на территории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</si>
  <si>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в рамках муниципальной программы "Расселение граждан из аварийного жилого фонда с учетом необходимости развития малоэтажного строительства на территории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</si>
  <si>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39 0 8054</t>
  </si>
  <si>
    <t>Проектирование и подвод теплотрассы к строящемуся дому  в рамках муниципальной программы "Расселение граждан из аварийного жилого фонда у учетом необходимости развития малоэтажного строительства на территории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</si>
  <si>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38 0 7020</t>
  </si>
  <si>
    <t>014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</si>
  <si>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муниципального образования  в рамках муниципальной программы  "Газификация населенных пунктов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</si>
  <si>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Расходы на проведение юридической экспертизы нормативно правовых актов в рамках непрограммных расходов органов местного самоуправления</t>
  </si>
  <si>
    <t>98 9 1013</t>
  </si>
  <si>
    <t>Муниципальная программа "Развитие частей территорий муниципального образования Шумское сельское поселение муниципального образования Кировский муниципальный район Ленинградской области на 2014 год"</t>
  </si>
  <si>
    <t>Организация осуществления мероприятий по предупреждению и тушению пожаров на территории поселения в рамках муниципальной программы "Развитие частей территорий муниципального образования Шумское сельское поселение муниципального образования Кировский муниципальный район Ленинградской области на 2014 год"</t>
  </si>
  <si>
    <t>51 0 0000</t>
  </si>
  <si>
    <t>51 0 1325</t>
  </si>
  <si>
    <t>100</t>
  </si>
  <si>
    <t>Организация и осуществление мероприятий по ремонту дорог и искусственных сооружений на них в рамках муниципальной программы   "Развитие частей территорий муниципального образования Шумское сельское поселение муниципального образования Кировский муниципальный район Ленинградской области на 2014 год"</t>
  </si>
  <si>
    <t>Мероприятия по содержанию  дорог общего пользования в рамках муниципальной программы  "Развитие частей территорий муниципального образования Шумское сельское поселение муниципального образования Кировский муниципальный район Ленинградской области на 2014 год"</t>
  </si>
  <si>
    <t>51 0 1451</t>
  </si>
  <si>
    <t>51 0 1452</t>
  </si>
  <si>
    <t>Организация и осуществление мероприятий по благоустройству в рамках муниципальной программы"Развитие частей территорий муниципального образования Шумское сельское поселение муниципального образования Кировский муниципальный район Ленинградской области на 2014 год"</t>
  </si>
  <si>
    <t>51 0 1527</t>
  </si>
  <si>
    <t>от "25" апреля  2014г № 22)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</si>
</sst>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&quot; -&quot;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000000"/>
    <numFmt numFmtId="173" formatCode="0000"/>
    <numFmt numFmtId="174" formatCode="000"/>
    <numFmt numFmtId="175" formatCode="#,##0.0_р_."/>
    <numFmt numFmtId="176" formatCode="#,##0_р_."/>
    <numFmt numFmtId="177" formatCode="#,##0.000"/>
    <numFmt numFmtId="178" formatCode="#,##0.00&quot;р.&quot;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MS Sans Serif"/>
      <family val="2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6"/>
      <name val="Times New Roman Cyr"/>
      <family val="0"/>
    </font>
    <font>
      <b/>
      <sz val="20"/>
      <name val="Times New Roman Cyr"/>
      <family val="1"/>
    </font>
    <font>
      <b/>
      <sz val="12"/>
      <name val="Arial Cyr"/>
      <family val="0"/>
    </font>
    <font>
      <b/>
      <sz val="14"/>
      <name val="Arial Cyr"/>
      <family val="2"/>
    </font>
    <font>
      <b/>
      <sz val="14"/>
      <name val="Times New Roman Cyr"/>
      <family val="1"/>
    </font>
    <font>
      <b/>
      <i/>
      <sz val="14"/>
      <name val="Arial Cyr"/>
      <family val="2"/>
    </font>
    <font>
      <sz val="14"/>
      <name val="Arial Cyr"/>
      <family val="0"/>
    </font>
    <font>
      <i/>
      <sz val="14"/>
      <name val="Arial Cyr"/>
      <family val="2"/>
    </font>
    <font>
      <sz val="12"/>
      <name val="Arial Cyr"/>
      <family val="0"/>
    </font>
    <font>
      <b/>
      <sz val="16"/>
      <name val="Arial Cyr"/>
      <family val="2"/>
    </font>
    <font>
      <b/>
      <sz val="20"/>
      <name val="Times New Roman"/>
      <family val="1"/>
    </font>
    <font>
      <sz val="10"/>
      <color indexed="8"/>
      <name val="Arial"/>
      <family val="2"/>
    </font>
    <font>
      <i/>
      <sz val="10"/>
      <name val="Times New Roman Cyr"/>
      <family val="0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n"/>
      <bottom style="double"/>
    </border>
    <border>
      <left style="thin"/>
      <right>
        <color indexed="63"/>
      </right>
      <top style="thin"/>
      <bottom style="hair"/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 style="hair"/>
      <bottom style="hair"/>
    </border>
    <border>
      <left style="medium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hair"/>
      <top style="double"/>
      <bottom style="medium"/>
    </border>
    <border>
      <left style="hair"/>
      <right style="hair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medium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>
        <color indexed="8"/>
      </bottom>
    </border>
    <border>
      <left style="hair"/>
      <right style="hair"/>
      <top style="thin"/>
      <bottom style="hair">
        <color indexed="8"/>
      </bottom>
    </border>
    <border>
      <left>
        <color indexed="63"/>
      </left>
      <right style="thin"/>
      <top style="thin"/>
      <bottom style="hair">
        <color indexed="8"/>
      </bottom>
    </border>
    <border>
      <left style="thin"/>
      <right>
        <color indexed="63"/>
      </right>
      <top style="hair">
        <color indexed="8"/>
      </top>
      <bottom style="thin">
        <color indexed="8"/>
      </bottom>
    </border>
    <border>
      <left style="hair"/>
      <right style="hair"/>
      <top style="hair">
        <color indexed="8"/>
      </top>
      <bottom style="thin">
        <color indexed="8"/>
      </bottom>
    </border>
    <border>
      <left>
        <color indexed="63"/>
      </left>
      <right style="thin"/>
      <top style="hair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hair"/>
    </border>
    <border>
      <left style="hair"/>
      <right style="hair"/>
      <top style="thin">
        <color indexed="8"/>
      </top>
      <bottom style="hair"/>
    </border>
    <border>
      <left>
        <color indexed="63"/>
      </left>
      <right style="thin"/>
      <top style="thin">
        <color indexed="8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thin"/>
      <bottom style="thin"/>
    </border>
    <border>
      <left style="hair"/>
      <right style="thin"/>
      <top style="thin"/>
      <bottom style="hair">
        <color indexed="8"/>
      </bottom>
    </border>
    <border>
      <left style="thin"/>
      <right>
        <color indexed="63"/>
      </right>
      <top style="hair">
        <color indexed="8"/>
      </top>
      <bottom style="thin"/>
    </border>
    <border>
      <left style="hair"/>
      <right style="hair"/>
      <top style="hair">
        <color indexed="8"/>
      </top>
      <bottom style="thin"/>
    </border>
    <border>
      <left style="hair"/>
      <right style="thin"/>
      <top style="hair">
        <color indexed="8"/>
      </top>
      <bottom style="thin"/>
    </border>
    <border>
      <left style="hair"/>
      <right style="thin"/>
      <top>
        <color indexed="63"/>
      </top>
      <bottom style="hair"/>
    </border>
    <border>
      <left style="thin"/>
      <right style="hair"/>
      <top style="hair">
        <color indexed="8"/>
      </top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>
        <color indexed="8"/>
      </top>
      <bottom style="hair">
        <color indexed="8"/>
      </bottom>
    </border>
    <border>
      <left style="hair"/>
      <right style="hair"/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 style="hair"/>
      <right style="thin"/>
      <top style="thin">
        <color indexed="8"/>
      </top>
      <bottom style="hair">
        <color indexed="8"/>
      </bottom>
    </border>
    <border>
      <left>
        <color indexed="63"/>
      </left>
      <right style="hair"/>
      <top style="hair">
        <color indexed="8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0" fillId="0" borderId="0" xfId="0" applyFill="1" applyAlignment="1">
      <alignment/>
    </xf>
    <xf numFmtId="0" fontId="16" fillId="33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49" fontId="17" fillId="34" borderId="11" xfId="53" applyNumberFormat="1" applyFont="1" applyFill="1" applyBorder="1" applyAlignment="1" applyProtection="1">
      <alignment horizontal="center" vertical="center" wrapText="1"/>
      <protection/>
    </xf>
    <xf numFmtId="49" fontId="5" fillId="0" borderId="0" xfId="53" applyNumberFormat="1" applyFont="1" applyFill="1" applyBorder="1" applyAlignment="1" applyProtection="1">
      <alignment horizontal="right" vertical="center" wrapText="1"/>
      <protection/>
    </xf>
    <xf numFmtId="49" fontId="0" fillId="0" borderId="0" xfId="0" applyNumberFormat="1" applyFill="1" applyBorder="1" applyAlignment="1">
      <alignment horizontal="right"/>
    </xf>
    <xf numFmtId="164" fontId="0" fillId="0" borderId="0" xfId="0" applyNumberFormat="1" applyFill="1" applyAlignment="1">
      <alignment/>
    </xf>
    <xf numFmtId="0" fontId="10" fillId="35" borderId="12" xfId="0" applyFont="1" applyFill="1" applyBorder="1" applyAlignment="1">
      <alignment wrapText="1"/>
    </xf>
    <xf numFmtId="49" fontId="11" fillId="35" borderId="13" xfId="0" applyNumberFormat="1" applyFont="1" applyFill="1" applyBorder="1" applyAlignment="1">
      <alignment horizontal="left" wrapText="1"/>
    </xf>
    <xf numFmtId="164" fontId="11" fillId="35" borderId="14" xfId="0" applyNumberFormat="1" applyFont="1" applyFill="1" applyBorder="1" applyAlignment="1">
      <alignment horizontal="right"/>
    </xf>
    <xf numFmtId="164" fontId="11" fillId="35" borderId="15" xfId="0" applyNumberFormat="1" applyFont="1" applyFill="1" applyBorder="1" applyAlignment="1">
      <alignment horizontal="right"/>
    </xf>
    <xf numFmtId="49" fontId="9" fillId="35" borderId="16" xfId="53" applyNumberFormat="1" applyFont="1" applyFill="1" applyBorder="1" applyAlignment="1" applyProtection="1">
      <alignment horizontal="center" vertical="center" wrapText="1"/>
      <protection/>
    </xf>
    <xf numFmtId="49" fontId="9" fillId="35" borderId="17" xfId="53" applyNumberFormat="1" applyFont="1" applyFill="1" applyBorder="1" applyAlignment="1" applyProtection="1">
      <alignment horizontal="center" vertical="center" wrapText="1"/>
      <protection/>
    </xf>
    <xf numFmtId="49" fontId="10" fillId="35" borderId="18" xfId="0" applyNumberFormat="1" applyFont="1" applyFill="1" applyBorder="1" applyAlignment="1">
      <alignment horizontal="left" wrapText="1"/>
    </xf>
    <xf numFmtId="49" fontId="10" fillId="35" borderId="19" xfId="0" applyNumberFormat="1" applyFont="1" applyFill="1" applyBorder="1" applyAlignment="1">
      <alignment horizontal="center"/>
    </xf>
    <xf numFmtId="164" fontId="10" fillId="35" borderId="20" xfId="0" applyNumberFormat="1" applyFont="1" applyFill="1" applyBorder="1" applyAlignment="1">
      <alignment horizontal="right"/>
    </xf>
    <xf numFmtId="49" fontId="9" fillId="35" borderId="21" xfId="53" applyNumberFormat="1" applyFont="1" applyFill="1" applyBorder="1" applyAlignment="1" applyProtection="1">
      <alignment horizontal="center" vertical="center" wrapText="1"/>
      <protection/>
    </xf>
    <xf numFmtId="49" fontId="9" fillId="35" borderId="22" xfId="53" applyNumberFormat="1" applyFont="1" applyFill="1" applyBorder="1" applyAlignment="1" applyProtection="1">
      <alignment horizontal="center" vertical="center" wrapText="1"/>
      <protection/>
    </xf>
    <xf numFmtId="49" fontId="10" fillId="35" borderId="23" xfId="0" applyNumberFormat="1" applyFont="1" applyFill="1" applyBorder="1" applyAlignment="1">
      <alignment horizontal="left" wrapText="1"/>
    </xf>
    <xf numFmtId="49" fontId="10" fillId="35" borderId="24" xfId="0" applyNumberFormat="1" applyFont="1" applyFill="1" applyBorder="1" applyAlignment="1">
      <alignment horizontal="center"/>
    </xf>
    <xf numFmtId="164" fontId="10" fillId="35" borderId="25" xfId="0" applyNumberFormat="1" applyFont="1" applyFill="1" applyBorder="1" applyAlignment="1">
      <alignment horizontal="right"/>
    </xf>
    <xf numFmtId="49" fontId="9" fillId="35" borderId="26" xfId="53" applyNumberFormat="1" applyFont="1" applyFill="1" applyBorder="1" applyAlignment="1" applyProtection="1">
      <alignment horizontal="center" vertical="center" wrapText="1"/>
      <protection/>
    </xf>
    <xf numFmtId="49" fontId="10" fillId="35" borderId="27" xfId="0" applyNumberFormat="1" applyFont="1" applyFill="1" applyBorder="1" applyAlignment="1">
      <alignment horizontal="left" wrapText="1"/>
    </xf>
    <xf numFmtId="49" fontId="10" fillId="35" borderId="28" xfId="0" applyNumberFormat="1" applyFont="1" applyFill="1" applyBorder="1" applyAlignment="1">
      <alignment horizontal="center"/>
    </xf>
    <xf numFmtId="164" fontId="10" fillId="35" borderId="29" xfId="0" applyNumberFormat="1" applyFont="1" applyFill="1" applyBorder="1" applyAlignment="1">
      <alignment horizontal="right"/>
    </xf>
    <xf numFmtId="49" fontId="10" fillId="35" borderId="30" xfId="0" applyNumberFormat="1" applyFont="1" applyFill="1" applyBorder="1" applyAlignment="1">
      <alignment horizontal="left" wrapText="1"/>
    </xf>
    <xf numFmtId="49" fontId="10" fillId="35" borderId="31" xfId="0" applyNumberFormat="1" applyFont="1" applyFill="1" applyBorder="1" applyAlignment="1">
      <alignment horizontal="center"/>
    </xf>
    <xf numFmtId="49" fontId="10" fillId="35" borderId="32" xfId="0" applyNumberFormat="1" applyFont="1" applyFill="1" applyBorder="1" applyAlignment="1">
      <alignment horizontal="left" wrapText="1"/>
    </xf>
    <xf numFmtId="164" fontId="10" fillId="35" borderId="33" xfId="0" applyNumberFormat="1" applyFont="1" applyFill="1" applyBorder="1" applyAlignment="1">
      <alignment horizontal="right"/>
    </xf>
    <xf numFmtId="49" fontId="10" fillId="35" borderId="34" xfId="0" applyNumberFormat="1" applyFont="1" applyFill="1" applyBorder="1" applyAlignment="1">
      <alignment horizontal="center"/>
    </xf>
    <xf numFmtId="49" fontId="11" fillId="35" borderId="34" xfId="0" applyNumberFormat="1" applyFont="1" applyFill="1" applyBorder="1" applyAlignment="1">
      <alignment horizontal="center"/>
    </xf>
    <xf numFmtId="49" fontId="10" fillId="35" borderId="12" xfId="0" applyNumberFormat="1" applyFont="1" applyFill="1" applyBorder="1" applyAlignment="1">
      <alignment horizontal="left" wrapText="1"/>
    </xf>
    <xf numFmtId="49" fontId="10" fillId="35" borderId="35" xfId="0" applyNumberFormat="1" applyFont="1" applyFill="1" applyBorder="1" applyAlignment="1">
      <alignment horizontal="center"/>
    </xf>
    <xf numFmtId="49" fontId="11" fillId="35" borderId="36" xfId="0" applyNumberFormat="1" applyFont="1" applyFill="1" applyBorder="1" applyAlignment="1">
      <alignment horizontal="center"/>
    </xf>
    <xf numFmtId="164" fontId="10" fillId="35" borderId="37" xfId="0" applyNumberFormat="1" applyFont="1" applyFill="1" applyBorder="1" applyAlignment="1">
      <alignment horizontal="right"/>
    </xf>
    <xf numFmtId="49" fontId="11" fillId="35" borderId="38" xfId="0" applyNumberFormat="1" applyFont="1" applyFill="1" applyBorder="1" applyAlignment="1">
      <alignment horizontal="center"/>
    </xf>
    <xf numFmtId="164" fontId="11" fillId="35" borderId="14" xfId="0" applyNumberFormat="1" applyFont="1" applyFill="1" applyBorder="1" applyAlignment="1">
      <alignment horizontal="right"/>
    </xf>
    <xf numFmtId="49" fontId="10" fillId="35" borderId="39" xfId="0" applyNumberFormat="1" applyFont="1" applyFill="1" applyBorder="1" applyAlignment="1">
      <alignment horizontal="left" wrapText="1"/>
    </xf>
    <xf numFmtId="49" fontId="8" fillId="35" borderId="40" xfId="0" applyNumberFormat="1" applyFont="1" applyFill="1" applyBorder="1" applyAlignment="1">
      <alignment horizontal="center"/>
    </xf>
    <xf numFmtId="49" fontId="10" fillId="35" borderId="40" xfId="0" applyNumberFormat="1" applyFont="1" applyFill="1" applyBorder="1" applyAlignment="1">
      <alignment horizontal="center"/>
    </xf>
    <xf numFmtId="49" fontId="11" fillId="35" borderId="40" xfId="0" applyNumberFormat="1" applyFont="1" applyFill="1" applyBorder="1" applyAlignment="1">
      <alignment horizontal="center"/>
    </xf>
    <xf numFmtId="164" fontId="10" fillId="35" borderId="41" xfId="0" applyNumberFormat="1" applyFont="1" applyFill="1" applyBorder="1" applyAlignment="1">
      <alignment horizontal="right"/>
    </xf>
    <xf numFmtId="49" fontId="8" fillId="35" borderId="35" xfId="0" applyNumberFormat="1" applyFont="1" applyFill="1" applyBorder="1" applyAlignment="1">
      <alignment horizontal="center"/>
    </xf>
    <xf numFmtId="49" fontId="11" fillId="35" borderId="35" xfId="0" applyNumberFormat="1" applyFont="1" applyFill="1" applyBorder="1" applyAlignment="1">
      <alignment horizontal="center"/>
    </xf>
    <xf numFmtId="164" fontId="8" fillId="35" borderId="37" xfId="0" applyNumberFormat="1" applyFont="1" applyFill="1" applyBorder="1" applyAlignment="1">
      <alignment horizontal="right"/>
    </xf>
    <xf numFmtId="49" fontId="11" fillId="35" borderId="42" xfId="0" applyNumberFormat="1" applyFont="1" applyFill="1" applyBorder="1" applyAlignment="1">
      <alignment horizontal="left" wrapText="1"/>
    </xf>
    <xf numFmtId="164" fontId="11" fillId="35" borderId="43" xfId="0" applyNumberFormat="1" applyFont="1" applyFill="1" applyBorder="1" applyAlignment="1">
      <alignment horizontal="right"/>
    </xf>
    <xf numFmtId="49" fontId="11" fillId="35" borderId="44" xfId="0" applyNumberFormat="1" applyFont="1" applyFill="1" applyBorder="1" applyAlignment="1">
      <alignment horizontal="left" wrapText="1"/>
    </xf>
    <xf numFmtId="164" fontId="11" fillId="35" borderId="45" xfId="0" applyNumberFormat="1" applyFont="1" applyFill="1" applyBorder="1" applyAlignment="1">
      <alignment horizontal="right"/>
    </xf>
    <xf numFmtId="178" fontId="10" fillId="35" borderId="32" xfId="0" applyNumberFormat="1" applyFont="1" applyFill="1" applyBorder="1" applyAlignment="1">
      <alignment horizontal="left" wrapText="1"/>
    </xf>
    <xf numFmtId="49" fontId="8" fillId="35" borderId="31" xfId="0" applyNumberFormat="1" applyFont="1" applyFill="1" applyBorder="1" applyAlignment="1">
      <alignment horizontal="center"/>
    </xf>
    <xf numFmtId="49" fontId="11" fillId="35" borderId="31" xfId="0" applyNumberFormat="1" applyFont="1" applyFill="1" applyBorder="1" applyAlignment="1">
      <alignment horizontal="center"/>
    </xf>
    <xf numFmtId="164" fontId="10" fillId="35" borderId="46" xfId="0" applyNumberFormat="1" applyFont="1" applyFill="1" applyBorder="1" applyAlignment="1">
      <alignment horizontal="right"/>
    </xf>
    <xf numFmtId="0" fontId="10" fillId="35" borderId="12" xfId="0" applyNumberFormat="1" applyFont="1" applyFill="1" applyBorder="1" applyAlignment="1">
      <alignment horizontal="left" wrapText="1"/>
    </xf>
    <xf numFmtId="49" fontId="8" fillId="35" borderId="35" xfId="0" applyNumberFormat="1" applyFont="1" applyFill="1" applyBorder="1" applyAlignment="1">
      <alignment horizontal="center"/>
    </xf>
    <xf numFmtId="164" fontId="10" fillId="35" borderId="47" xfId="0" applyNumberFormat="1" applyFont="1" applyFill="1" applyBorder="1" applyAlignment="1">
      <alignment horizontal="right"/>
    </xf>
    <xf numFmtId="49" fontId="11" fillId="35" borderId="38" xfId="0" applyNumberFormat="1" applyFont="1" applyFill="1" applyBorder="1" applyAlignment="1">
      <alignment horizontal="center"/>
    </xf>
    <xf numFmtId="49" fontId="10" fillId="35" borderId="35" xfId="0" applyNumberFormat="1" applyFont="1" applyFill="1" applyBorder="1" applyAlignment="1">
      <alignment horizontal="center"/>
    </xf>
    <xf numFmtId="49" fontId="11" fillId="35" borderId="48" xfId="0" applyNumberFormat="1" applyFont="1" applyFill="1" applyBorder="1" applyAlignment="1">
      <alignment horizontal="left" wrapText="1"/>
    </xf>
    <xf numFmtId="49" fontId="10" fillId="35" borderId="49" xfId="0" applyNumberFormat="1" applyFont="1" applyFill="1" applyBorder="1" applyAlignment="1">
      <alignment horizontal="left" wrapText="1"/>
    </xf>
    <xf numFmtId="49" fontId="10" fillId="35" borderId="50" xfId="0" applyNumberFormat="1" applyFont="1" applyFill="1" applyBorder="1" applyAlignment="1">
      <alignment horizontal="center"/>
    </xf>
    <xf numFmtId="164" fontId="10" fillId="35" borderId="51" xfId="0" applyNumberFormat="1" applyFont="1" applyFill="1" applyBorder="1" applyAlignment="1">
      <alignment horizontal="right"/>
    </xf>
    <xf numFmtId="49" fontId="11" fillId="35" borderId="52" xfId="0" applyNumberFormat="1" applyFont="1" applyFill="1" applyBorder="1" applyAlignment="1">
      <alignment horizontal="left" wrapText="1"/>
    </xf>
    <xf numFmtId="49" fontId="11" fillId="35" borderId="53" xfId="0" applyNumberFormat="1" applyFont="1" applyFill="1" applyBorder="1" applyAlignment="1">
      <alignment horizontal="center"/>
    </xf>
    <xf numFmtId="49" fontId="11" fillId="35" borderId="53" xfId="0" applyNumberFormat="1" applyFont="1" applyFill="1" applyBorder="1" applyAlignment="1">
      <alignment horizontal="center"/>
    </xf>
    <xf numFmtId="164" fontId="11" fillId="35" borderId="54" xfId="0" applyNumberFormat="1" applyFont="1" applyFill="1" applyBorder="1" applyAlignment="1">
      <alignment horizontal="right"/>
    </xf>
    <xf numFmtId="49" fontId="10" fillId="35" borderId="55" xfId="0" applyNumberFormat="1" applyFont="1" applyFill="1" applyBorder="1" applyAlignment="1">
      <alignment horizontal="left" wrapText="1"/>
    </xf>
    <xf numFmtId="49" fontId="10" fillId="35" borderId="56" xfId="0" applyNumberFormat="1" applyFont="1" applyFill="1" applyBorder="1" applyAlignment="1">
      <alignment horizontal="center"/>
    </xf>
    <xf numFmtId="49" fontId="10" fillId="35" borderId="56" xfId="0" applyNumberFormat="1" applyFont="1" applyFill="1" applyBorder="1" applyAlignment="1">
      <alignment horizontal="center"/>
    </xf>
    <xf numFmtId="49" fontId="11" fillId="35" borderId="56" xfId="0" applyNumberFormat="1" applyFont="1" applyFill="1" applyBorder="1" applyAlignment="1">
      <alignment horizontal="center"/>
    </xf>
    <xf numFmtId="164" fontId="10" fillId="35" borderId="57" xfId="0" applyNumberFormat="1" applyFont="1" applyFill="1" applyBorder="1" applyAlignment="1">
      <alignment horizontal="right"/>
    </xf>
    <xf numFmtId="49" fontId="11" fillId="35" borderId="50" xfId="0" applyNumberFormat="1" applyFont="1" applyFill="1" applyBorder="1" applyAlignment="1">
      <alignment horizontal="center"/>
    </xf>
    <xf numFmtId="0" fontId="10" fillId="35" borderId="30" xfId="0" applyFont="1" applyFill="1" applyBorder="1" applyAlignment="1">
      <alignment horizontal="left" wrapText="1"/>
    </xf>
    <xf numFmtId="49" fontId="8" fillId="35" borderId="28" xfId="0" applyNumberFormat="1" applyFont="1" applyFill="1" applyBorder="1" applyAlignment="1">
      <alignment horizontal="center"/>
    </xf>
    <xf numFmtId="49" fontId="11" fillId="35" borderId="28" xfId="0" applyNumberFormat="1" applyFont="1" applyFill="1" applyBorder="1" applyAlignment="1">
      <alignment horizontal="center"/>
    </xf>
    <xf numFmtId="49" fontId="11" fillId="35" borderId="58" xfId="0" applyNumberFormat="1" applyFont="1" applyFill="1" applyBorder="1" applyAlignment="1">
      <alignment horizontal="center"/>
    </xf>
    <xf numFmtId="49" fontId="10" fillId="35" borderId="59" xfId="0" applyNumberFormat="1" applyFont="1" applyFill="1" applyBorder="1" applyAlignment="1">
      <alignment horizontal="left" wrapText="1"/>
    </xf>
    <xf numFmtId="49" fontId="8" fillId="35" borderId="34" xfId="0" applyNumberFormat="1" applyFont="1" applyFill="1" applyBorder="1" applyAlignment="1">
      <alignment horizontal="center"/>
    </xf>
    <xf numFmtId="164" fontId="10" fillId="35" borderId="60" xfId="0" applyNumberFormat="1" applyFont="1" applyFill="1" applyBorder="1" applyAlignment="1">
      <alignment horizontal="right"/>
    </xf>
    <xf numFmtId="49" fontId="10" fillId="35" borderId="58" xfId="0" applyNumberFormat="1" applyFont="1" applyFill="1" applyBorder="1" applyAlignment="1">
      <alignment horizontal="center"/>
    </xf>
    <xf numFmtId="49" fontId="8" fillId="35" borderId="28" xfId="0" applyNumberFormat="1" applyFont="1" applyFill="1" applyBorder="1" applyAlignment="1">
      <alignment horizontal="center"/>
    </xf>
    <xf numFmtId="164" fontId="10" fillId="35" borderId="61" xfId="0" applyNumberFormat="1" applyFont="1" applyFill="1" applyBorder="1" applyAlignment="1">
      <alignment horizontal="right"/>
    </xf>
    <xf numFmtId="49" fontId="8" fillId="35" borderId="31" xfId="0" applyNumberFormat="1" applyFont="1" applyFill="1" applyBorder="1" applyAlignment="1">
      <alignment horizontal="center"/>
    </xf>
    <xf numFmtId="164" fontId="10" fillId="35" borderId="62" xfId="0" applyNumberFormat="1" applyFont="1" applyFill="1" applyBorder="1" applyAlignment="1">
      <alignment horizontal="right"/>
    </xf>
    <xf numFmtId="49" fontId="8" fillId="35" borderId="58" xfId="0" applyNumberFormat="1" applyFont="1" applyFill="1" applyBorder="1" applyAlignment="1">
      <alignment horizontal="center"/>
    </xf>
    <xf numFmtId="49" fontId="11" fillId="35" borderId="39" xfId="0" applyNumberFormat="1" applyFont="1" applyFill="1" applyBorder="1" applyAlignment="1">
      <alignment horizontal="left" wrapText="1"/>
    </xf>
    <xf numFmtId="164" fontId="11" fillId="35" borderId="29" xfId="0" applyNumberFormat="1" applyFont="1" applyFill="1" applyBorder="1" applyAlignment="1">
      <alignment horizontal="right"/>
    </xf>
    <xf numFmtId="164" fontId="8" fillId="35" borderId="29" xfId="0" applyNumberFormat="1" applyFont="1" applyFill="1" applyBorder="1" applyAlignment="1">
      <alignment horizontal="right"/>
    </xf>
    <xf numFmtId="164" fontId="8" fillId="35" borderId="33" xfId="0" applyNumberFormat="1" applyFont="1" applyFill="1" applyBorder="1" applyAlignment="1">
      <alignment horizontal="right"/>
    </xf>
    <xf numFmtId="49" fontId="10" fillId="35" borderId="63" xfId="0" applyNumberFormat="1" applyFont="1" applyFill="1" applyBorder="1" applyAlignment="1">
      <alignment horizontal="left" wrapText="1"/>
    </xf>
    <xf numFmtId="49" fontId="11" fillId="35" borderId="36" xfId="0" applyNumberFormat="1" applyFont="1" applyFill="1" applyBorder="1" applyAlignment="1">
      <alignment horizontal="center"/>
    </xf>
    <xf numFmtId="49" fontId="8" fillId="35" borderId="32" xfId="0" applyNumberFormat="1" applyFont="1" applyFill="1" applyBorder="1" applyAlignment="1">
      <alignment horizontal="left" wrapText="1"/>
    </xf>
    <xf numFmtId="49" fontId="10" fillId="35" borderId="32" xfId="0" applyNumberFormat="1" applyFont="1" applyFill="1" applyBorder="1" applyAlignment="1">
      <alignment horizontal="left" wrapText="1"/>
    </xf>
    <xf numFmtId="49" fontId="10" fillId="35" borderId="31" xfId="0" applyNumberFormat="1" applyFont="1" applyFill="1" applyBorder="1" applyAlignment="1">
      <alignment horizontal="center"/>
    </xf>
    <xf numFmtId="49" fontId="11" fillId="35" borderId="31" xfId="0" applyNumberFormat="1" applyFont="1" applyFill="1" applyBorder="1" applyAlignment="1">
      <alignment horizontal="center"/>
    </xf>
    <xf numFmtId="49" fontId="10" fillId="35" borderId="12" xfId="0" applyNumberFormat="1" applyFont="1" applyFill="1" applyBorder="1" applyAlignment="1">
      <alignment horizontal="left" wrapText="1"/>
    </xf>
    <xf numFmtId="49" fontId="11" fillId="35" borderId="35" xfId="0" applyNumberFormat="1" applyFont="1" applyFill="1" applyBorder="1" applyAlignment="1">
      <alignment horizontal="center"/>
    </xf>
    <xf numFmtId="164" fontId="8" fillId="35" borderId="47" xfId="0" applyNumberFormat="1" applyFont="1" applyFill="1" applyBorder="1" applyAlignment="1">
      <alignment horizontal="right"/>
    </xf>
    <xf numFmtId="49" fontId="11" fillId="35" borderId="44" xfId="0" applyNumberFormat="1" applyFont="1" applyFill="1" applyBorder="1" applyAlignment="1">
      <alignment horizontal="left" wrapText="1"/>
    </xf>
    <xf numFmtId="49" fontId="11" fillId="35" borderId="13" xfId="0" applyNumberFormat="1" applyFont="1" applyFill="1" applyBorder="1" applyAlignment="1">
      <alignment horizontal="left" wrapText="1"/>
    </xf>
    <xf numFmtId="49" fontId="8" fillId="35" borderId="12" xfId="0" applyNumberFormat="1" applyFont="1" applyFill="1" applyBorder="1" applyAlignment="1">
      <alignment horizontal="left" wrapText="1"/>
    </xf>
    <xf numFmtId="164" fontId="8" fillId="35" borderId="47" xfId="0" applyNumberFormat="1" applyFont="1" applyFill="1" applyBorder="1" applyAlignment="1">
      <alignment horizontal="right"/>
    </xf>
    <xf numFmtId="49" fontId="10" fillId="35" borderId="64" xfId="0" applyNumberFormat="1" applyFont="1" applyFill="1" applyBorder="1" applyAlignment="1">
      <alignment horizontal="left" wrapText="1"/>
    </xf>
    <xf numFmtId="49" fontId="11" fillId="35" borderId="58" xfId="0" applyNumberFormat="1" applyFont="1" applyFill="1" applyBorder="1" applyAlignment="1">
      <alignment horizontal="center"/>
    </xf>
    <xf numFmtId="164" fontId="8" fillId="35" borderId="46" xfId="0" applyNumberFormat="1" applyFont="1" applyFill="1" applyBorder="1" applyAlignment="1">
      <alignment horizontal="right"/>
    </xf>
    <xf numFmtId="0" fontId="10" fillId="35" borderId="49" xfId="0" applyNumberFormat="1" applyFont="1" applyFill="1" applyBorder="1" applyAlignment="1">
      <alignment horizontal="left" wrapText="1"/>
    </xf>
    <xf numFmtId="49" fontId="8" fillId="35" borderId="50" xfId="0" applyNumberFormat="1" applyFont="1" applyFill="1" applyBorder="1" applyAlignment="1">
      <alignment horizontal="center"/>
    </xf>
    <xf numFmtId="49" fontId="10" fillId="35" borderId="50" xfId="0" applyNumberFormat="1" applyFont="1" applyFill="1" applyBorder="1" applyAlignment="1">
      <alignment horizontal="center"/>
    </xf>
    <xf numFmtId="164" fontId="10" fillId="35" borderId="65" xfId="0" applyNumberFormat="1" applyFont="1" applyFill="1" applyBorder="1" applyAlignment="1">
      <alignment horizontal="right"/>
    </xf>
    <xf numFmtId="49" fontId="11" fillId="35" borderId="66" xfId="0" applyNumberFormat="1" applyFont="1" applyFill="1" applyBorder="1" applyAlignment="1">
      <alignment horizontal="left" wrapText="1"/>
    </xf>
    <xf numFmtId="49" fontId="11" fillId="35" borderId="67" xfId="0" applyNumberFormat="1" applyFont="1" applyFill="1" applyBorder="1" applyAlignment="1">
      <alignment horizontal="center"/>
    </xf>
    <xf numFmtId="49" fontId="11" fillId="35" borderId="67" xfId="0" applyNumberFormat="1" applyFont="1" applyFill="1" applyBorder="1" applyAlignment="1">
      <alignment horizontal="center"/>
    </xf>
    <xf numFmtId="164" fontId="11" fillId="35" borderId="68" xfId="0" applyNumberFormat="1" applyFont="1" applyFill="1" applyBorder="1" applyAlignment="1">
      <alignment horizontal="right"/>
    </xf>
    <xf numFmtId="49" fontId="10" fillId="35" borderId="28" xfId="0" applyNumberFormat="1" applyFont="1" applyFill="1" applyBorder="1" applyAlignment="1">
      <alignment horizontal="center"/>
    </xf>
    <xf numFmtId="164" fontId="11" fillId="35" borderId="45" xfId="0" applyNumberFormat="1" applyFont="1" applyFill="1" applyBorder="1" applyAlignment="1">
      <alignment horizontal="right"/>
    </xf>
    <xf numFmtId="49" fontId="10" fillId="35" borderId="30" xfId="0" applyNumberFormat="1" applyFont="1" applyFill="1" applyBorder="1" applyAlignment="1">
      <alignment horizontal="left" wrapText="1"/>
    </xf>
    <xf numFmtId="164" fontId="8" fillId="35" borderId="62" xfId="0" applyNumberFormat="1" applyFont="1" applyFill="1" applyBorder="1" applyAlignment="1">
      <alignment horizontal="right"/>
    </xf>
    <xf numFmtId="178" fontId="10" fillId="35" borderId="32" xfId="0" applyNumberFormat="1" applyFont="1" applyFill="1" applyBorder="1" applyAlignment="1">
      <alignment horizontal="left" wrapText="1"/>
    </xf>
    <xf numFmtId="164" fontId="8" fillId="35" borderId="33" xfId="0" applyNumberFormat="1" applyFont="1" applyFill="1" applyBorder="1" applyAlignment="1">
      <alignment horizontal="right"/>
    </xf>
    <xf numFmtId="0" fontId="10" fillId="35" borderId="32" xfId="0" applyNumberFormat="1" applyFont="1" applyFill="1" applyBorder="1" applyAlignment="1">
      <alignment horizontal="left" wrapText="1"/>
    </xf>
    <xf numFmtId="0" fontId="10" fillId="35" borderId="63" xfId="0" applyNumberFormat="1" applyFont="1" applyFill="1" applyBorder="1" applyAlignment="1">
      <alignment horizontal="left" wrapText="1"/>
    </xf>
    <xf numFmtId="0" fontId="10" fillId="35" borderId="35" xfId="0" applyNumberFormat="1" applyFont="1" applyFill="1" applyBorder="1" applyAlignment="1">
      <alignment horizontal="center"/>
    </xf>
    <xf numFmtId="164" fontId="11" fillId="35" borderId="15" xfId="0" applyNumberFormat="1" applyFont="1" applyFill="1" applyBorder="1" applyAlignment="1">
      <alignment horizontal="right"/>
    </xf>
    <xf numFmtId="49" fontId="8" fillId="35" borderId="38" xfId="0" applyNumberFormat="1" applyFont="1" applyFill="1" applyBorder="1" applyAlignment="1">
      <alignment horizontal="center"/>
    </xf>
    <xf numFmtId="49" fontId="10" fillId="35" borderId="26" xfId="0" applyNumberFormat="1" applyFont="1" applyFill="1" applyBorder="1" applyAlignment="1">
      <alignment horizontal="left" wrapText="1"/>
    </xf>
    <xf numFmtId="49" fontId="8" fillId="35" borderId="40" xfId="0" applyNumberFormat="1" applyFont="1" applyFill="1" applyBorder="1" applyAlignment="1">
      <alignment horizontal="center"/>
    </xf>
    <xf numFmtId="164" fontId="10" fillId="35" borderId="69" xfId="0" applyNumberFormat="1" applyFont="1" applyFill="1" applyBorder="1" applyAlignment="1">
      <alignment horizontal="right"/>
    </xf>
    <xf numFmtId="49" fontId="10" fillId="35" borderId="49" xfId="0" applyNumberFormat="1" applyFont="1" applyFill="1" applyBorder="1" applyAlignment="1">
      <alignment horizontal="left" wrapText="1"/>
    </xf>
    <xf numFmtId="164" fontId="8" fillId="35" borderId="65" xfId="0" applyNumberFormat="1" applyFont="1" applyFill="1" applyBorder="1" applyAlignment="1">
      <alignment horizontal="right"/>
    </xf>
    <xf numFmtId="49" fontId="11" fillId="35" borderId="70" xfId="0" applyNumberFormat="1" applyFont="1" applyFill="1" applyBorder="1" applyAlignment="1">
      <alignment horizontal="left" wrapText="1"/>
    </xf>
    <xf numFmtId="0" fontId="10" fillId="35" borderId="59" xfId="0" applyNumberFormat="1" applyFont="1" applyFill="1" applyBorder="1" applyAlignment="1">
      <alignment horizontal="left" wrapText="1"/>
    </xf>
    <xf numFmtId="164" fontId="8" fillId="35" borderId="60" xfId="0" applyNumberFormat="1" applyFont="1" applyFill="1" applyBorder="1" applyAlignment="1">
      <alignment horizontal="right"/>
    </xf>
    <xf numFmtId="49" fontId="11" fillId="35" borderId="12" xfId="0" applyNumberFormat="1" applyFont="1" applyFill="1" applyBorder="1" applyAlignment="1">
      <alignment horizontal="left" wrapText="1"/>
    </xf>
    <xf numFmtId="164" fontId="11" fillId="35" borderId="47" xfId="0" applyNumberFormat="1" applyFont="1" applyFill="1" applyBorder="1" applyAlignment="1">
      <alignment horizontal="right"/>
    </xf>
    <xf numFmtId="49" fontId="11" fillId="35" borderId="42" xfId="0" applyNumberFormat="1" applyFont="1" applyFill="1" applyBorder="1" applyAlignment="1">
      <alignment horizontal="left" wrapText="1"/>
    </xf>
    <xf numFmtId="0" fontId="10" fillId="35" borderId="71" xfId="0" applyNumberFormat="1" applyFont="1" applyFill="1" applyBorder="1" applyAlignment="1">
      <alignment horizontal="left" wrapText="1"/>
    </xf>
    <xf numFmtId="49" fontId="8" fillId="35" borderId="58" xfId="0" applyNumberFormat="1" applyFont="1" applyFill="1" applyBorder="1" applyAlignment="1">
      <alignment horizontal="center"/>
    </xf>
    <xf numFmtId="164" fontId="8" fillId="35" borderId="69" xfId="0" applyNumberFormat="1" applyFont="1" applyFill="1" applyBorder="1" applyAlignment="1">
      <alignment horizontal="right"/>
    </xf>
    <xf numFmtId="0" fontId="18" fillId="35" borderId="13" xfId="0" applyFont="1" applyFill="1" applyBorder="1" applyAlignment="1">
      <alignment wrapText="1"/>
    </xf>
    <xf numFmtId="164" fontId="8" fillId="35" borderId="35" xfId="0" applyNumberFormat="1" applyFont="1" applyFill="1" applyBorder="1" applyAlignment="1">
      <alignment horizontal="right"/>
    </xf>
    <xf numFmtId="164" fontId="8" fillId="35" borderId="37" xfId="0" applyNumberFormat="1" applyFont="1" applyFill="1" applyBorder="1" applyAlignment="1">
      <alignment horizontal="right"/>
    </xf>
    <xf numFmtId="164" fontId="11" fillId="35" borderId="38" xfId="0" applyNumberFormat="1" applyFont="1" applyFill="1" applyBorder="1" applyAlignment="1">
      <alignment horizontal="right"/>
    </xf>
    <xf numFmtId="165" fontId="8" fillId="35" borderId="33" xfId="0" applyNumberFormat="1" applyFont="1" applyFill="1" applyBorder="1" applyAlignment="1">
      <alignment horizontal="right"/>
    </xf>
    <xf numFmtId="49" fontId="10" fillId="35" borderId="64" xfId="0" applyNumberFormat="1" applyFont="1" applyFill="1" applyBorder="1" applyAlignment="1">
      <alignment horizontal="left" wrapText="1"/>
    </xf>
    <xf numFmtId="165" fontId="10" fillId="35" borderId="33" xfId="0" applyNumberFormat="1" applyFont="1" applyFill="1" applyBorder="1" applyAlignment="1">
      <alignment horizontal="right"/>
    </xf>
    <xf numFmtId="165" fontId="10" fillId="35" borderId="29" xfId="0" applyNumberFormat="1" applyFont="1" applyFill="1" applyBorder="1" applyAlignment="1">
      <alignment horizontal="right"/>
    </xf>
    <xf numFmtId="165" fontId="10" fillId="35" borderId="37" xfId="0" applyNumberFormat="1" applyFont="1" applyFill="1" applyBorder="1" applyAlignment="1">
      <alignment horizontal="right"/>
    </xf>
    <xf numFmtId="49" fontId="11" fillId="35" borderId="30" xfId="0" applyNumberFormat="1" applyFont="1" applyFill="1" applyBorder="1" applyAlignment="1">
      <alignment horizontal="left" wrapText="1"/>
    </xf>
    <xf numFmtId="49" fontId="11" fillId="35" borderId="28" xfId="0" applyNumberFormat="1" applyFont="1" applyFill="1" applyBorder="1" applyAlignment="1">
      <alignment horizontal="center"/>
    </xf>
    <xf numFmtId="0" fontId="11" fillId="35" borderId="28" xfId="0" applyNumberFormat="1" applyFont="1" applyFill="1" applyBorder="1" applyAlignment="1">
      <alignment horizontal="center"/>
    </xf>
    <xf numFmtId="165" fontId="11" fillId="35" borderId="29" xfId="0" applyNumberFormat="1" applyFont="1" applyFill="1" applyBorder="1" applyAlignment="1">
      <alignment horizontal="right"/>
    </xf>
    <xf numFmtId="165" fontId="10" fillId="35" borderId="33" xfId="0" applyNumberFormat="1" applyFont="1" applyFill="1" applyBorder="1" applyAlignment="1">
      <alignment horizontal="right"/>
    </xf>
    <xf numFmtId="165" fontId="10" fillId="35" borderId="41" xfId="0" applyNumberFormat="1" applyFont="1" applyFill="1" applyBorder="1" applyAlignment="1">
      <alignment horizontal="right"/>
    </xf>
    <xf numFmtId="49" fontId="11" fillId="35" borderId="72" xfId="0" applyNumberFormat="1" applyFont="1" applyFill="1" applyBorder="1" applyAlignment="1">
      <alignment horizontal="left" wrapText="1"/>
    </xf>
    <xf numFmtId="49" fontId="11" fillId="35" borderId="73" xfId="0" applyNumberFormat="1" applyFont="1" applyFill="1" applyBorder="1" applyAlignment="1">
      <alignment horizontal="center"/>
    </xf>
    <xf numFmtId="165" fontId="11" fillId="35" borderId="74" xfId="0" applyNumberFormat="1" applyFont="1" applyFill="1" applyBorder="1" applyAlignment="1">
      <alignment horizontal="right"/>
    </xf>
    <xf numFmtId="49" fontId="9" fillId="35" borderId="75" xfId="53" applyNumberFormat="1" applyFont="1" applyFill="1" applyBorder="1" applyAlignment="1" applyProtection="1">
      <alignment horizontal="center" vertical="center" wrapText="1"/>
      <protection/>
    </xf>
    <xf numFmtId="49" fontId="8" fillId="35" borderId="76" xfId="0" applyNumberFormat="1" applyFont="1" applyFill="1" applyBorder="1" applyAlignment="1">
      <alignment horizontal="center" vertical="center"/>
    </xf>
    <xf numFmtId="49" fontId="12" fillId="35" borderId="24" xfId="0" applyNumberFormat="1" applyFont="1" applyFill="1" applyBorder="1" applyAlignment="1">
      <alignment horizontal="center"/>
    </xf>
    <xf numFmtId="49" fontId="8" fillId="35" borderId="77" xfId="0" applyNumberFormat="1" applyFont="1" applyFill="1" applyBorder="1" applyAlignment="1">
      <alignment vertical="center"/>
    </xf>
    <xf numFmtId="0" fontId="0" fillId="35" borderId="26" xfId="0" applyFill="1" applyBorder="1" applyAlignment="1">
      <alignment horizontal="center" vertical="center"/>
    </xf>
    <xf numFmtId="49" fontId="10" fillId="35" borderId="78" xfId="0" applyNumberFormat="1" applyFont="1" applyFill="1" applyBorder="1" applyAlignment="1">
      <alignment horizontal="center" wrapText="1"/>
    </xf>
    <xf numFmtId="49" fontId="8" fillId="35" borderId="35" xfId="0" applyNumberFormat="1" applyFont="1" applyFill="1" applyBorder="1" applyAlignment="1">
      <alignment horizontal="center" wrapText="1"/>
    </xf>
    <xf numFmtId="49" fontId="10" fillId="35" borderId="31" xfId="0" applyNumberFormat="1" applyFont="1" applyFill="1" applyBorder="1" applyAlignment="1">
      <alignment horizontal="center" wrapText="1"/>
    </xf>
    <xf numFmtId="49" fontId="10" fillId="35" borderId="79" xfId="0" applyNumberFormat="1" applyFont="1" applyFill="1" applyBorder="1" applyAlignment="1">
      <alignment horizontal="center" wrapText="1"/>
    </xf>
    <xf numFmtId="49" fontId="8" fillId="35" borderId="31" xfId="0" applyNumberFormat="1" applyFont="1" applyFill="1" applyBorder="1" applyAlignment="1">
      <alignment horizontal="center" wrapText="1"/>
    </xf>
    <xf numFmtId="49" fontId="10" fillId="35" borderId="80" xfId="0" applyNumberFormat="1" applyFont="1" applyFill="1" applyBorder="1" applyAlignment="1">
      <alignment horizontal="left" wrapText="1"/>
    </xf>
    <xf numFmtId="49" fontId="10" fillId="35" borderId="81" xfId="0" applyNumberFormat="1" applyFont="1" applyFill="1" applyBorder="1" applyAlignment="1">
      <alignment horizontal="center" wrapText="1"/>
    </xf>
    <xf numFmtId="49" fontId="8" fillId="35" borderId="34" xfId="0" applyNumberFormat="1" applyFont="1" applyFill="1" applyBorder="1" applyAlignment="1">
      <alignment horizontal="center" wrapText="1"/>
    </xf>
    <xf numFmtId="49" fontId="10" fillId="35" borderId="82" xfId="0" applyNumberFormat="1" applyFont="1" applyFill="1" applyBorder="1" applyAlignment="1">
      <alignment horizontal="left" wrapText="1"/>
    </xf>
    <xf numFmtId="49" fontId="8" fillId="35" borderId="83" xfId="0" applyNumberFormat="1" applyFont="1" applyFill="1" applyBorder="1" applyAlignment="1">
      <alignment horizontal="center"/>
    </xf>
    <xf numFmtId="49" fontId="10" fillId="35" borderId="83" xfId="0" applyNumberFormat="1" applyFont="1" applyFill="1" applyBorder="1" applyAlignment="1">
      <alignment horizontal="center" wrapText="1"/>
    </xf>
    <xf numFmtId="49" fontId="10" fillId="35" borderId="84" xfId="0" applyNumberFormat="1" applyFont="1" applyFill="1" applyBorder="1" applyAlignment="1">
      <alignment horizontal="center" wrapText="1"/>
    </xf>
    <xf numFmtId="49" fontId="10" fillId="35" borderId="83" xfId="0" applyNumberFormat="1" applyFont="1" applyFill="1" applyBorder="1" applyAlignment="1">
      <alignment horizontal="center"/>
    </xf>
    <xf numFmtId="49" fontId="8" fillId="35" borderId="83" xfId="0" applyNumberFormat="1" applyFont="1" applyFill="1" applyBorder="1" applyAlignment="1">
      <alignment horizontal="center" wrapText="1"/>
    </xf>
    <xf numFmtId="49" fontId="11" fillId="35" borderId="83" xfId="0" applyNumberFormat="1" applyFont="1" applyFill="1" applyBorder="1" applyAlignment="1">
      <alignment horizontal="center"/>
    </xf>
    <xf numFmtId="164" fontId="8" fillId="35" borderId="85" xfId="0" applyNumberFormat="1" applyFont="1" applyFill="1" applyBorder="1" applyAlignment="1">
      <alignment horizontal="right"/>
    </xf>
    <xf numFmtId="49" fontId="11" fillId="35" borderId="66" xfId="0" applyNumberFormat="1" applyFont="1" applyFill="1" applyBorder="1" applyAlignment="1">
      <alignment horizontal="left" wrapText="1"/>
    </xf>
    <xf numFmtId="49" fontId="11" fillId="35" borderId="67" xfId="0" applyNumberFormat="1" applyFont="1" applyFill="1" applyBorder="1" applyAlignment="1">
      <alignment horizontal="center" wrapText="1"/>
    </xf>
    <xf numFmtId="49" fontId="11" fillId="35" borderId="86" xfId="0" applyNumberFormat="1" applyFont="1" applyFill="1" applyBorder="1" applyAlignment="1">
      <alignment horizontal="center" wrapText="1"/>
    </xf>
    <xf numFmtId="164" fontId="10" fillId="35" borderId="46" xfId="0" applyNumberFormat="1" applyFont="1" applyFill="1" applyBorder="1" applyAlignment="1">
      <alignment horizontal="right"/>
    </xf>
    <xf numFmtId="164" fontId="10" fillId="35" borderId="33" xfId="0" applyNumberFormat="1" applyFont="1" applyFill="1" applyBorder="1" applyAlignment="1">
      <alignment horizontal="right"/>
    </xf>
    <xf numFmtId="164" fontId="10" fillId="35" borderId="62" xfId="0" applyNumberFormat="1" applyFont="1" applyFill="1" applyBorder="1" applyAlignment="1">
      <alignment horizontal="right"/>
    </xf>
    <xf numFmtId="164" fontId="10" fillId="35" borderId="87" xfId="0" applyNumberFormat="1" applyFont="1" applyFill="1" applyBorder="1" applyAlignment="1">
      <alignment horizontal="right"/>
    </xf>
    <xf numFmtId="164" fontId="11" fillId="35" borderId="43" xfId="0" applyNumberFormat="1" applyFont="1" applyFill="1" applyBorder="1" applyAlignment="1">
      <alignment horizontal="right"/>
    </xf>
    <xf numFmtId="164" fontId="10" fillId="35" borderId="37" xfId="0" applyNumberFormat="1" applyFont="1" applyFill="1" applyBorder="1" applyAlignment="1">
      <alignment horizontal="right"/>
    </xf>
    <xf numFmtId="49" fontId="11" fillId="35" borderId="88" xfId="0" applyNumberFormat="1" applyFont="1" applyFill="1" applyBorder="1" applyAlignment="1">
      <alignment horizontal="left" wrapText="1"/>
    </xf>
    <xf numFmtId="49" fontId="11" fillId="35" borderId="89" xfId="0" applyNumberFormat="1" applyFont="1" applyFill="1" applyBorder="1" applyAlignment="1">
      <alignment horizontal="center"/>
    </xf>
    <xf numFmtId="164" fontId="11" fillId="35" borderId="90" xfId="0" applyNumberFormat="1" applyFont="1" applyFill="1" applyBorder="1" applyAlignment="1">
      <alignment horizontal="right"/>
    </xf>
    <xf numFmtId="49" fontId="8" fillId="35" borderId="91" xfId="0" applyNumberFormat="1" applyFont="1" applyFill="1" applyBorder="1" applyAlignment="1">
      <alignment wrapText="1"/>
    </xf>
    <xf numFmtId="49" fontId="13" fillId="35" borderId="92" xfId="0" applyNumberFormat="1" applyFont="1" applyFill="1" applyBorder="1" applyAlignment="1">
      <alignment horizontal="center" wrapText="1"/>
    </xf>
    <xf numFmtId="49" fontId="11" fillId="35" borderId="92" xfId="0" applyNumberFormat="1" applyFont="1" applyFill="1" applyBorder="1" applyAlignment="1">
      <alignment horizontal="center"/>
    </xf>
    <xf numFmtId="49" fontId="13" fillId="35" borderId="92" xfId="0" applyNumberFormat="1" applyFont="1" applyFill="1" applyBorder="1" applyAlignment="1">
      <alignment wrapText="1"/>
    </xf>
    <xf numFmtId="164" fontId="14" fillId="35" borderId="92" xfId="0" applyNumberFormat="1" applyFont="1" applyFill="1" applyBorder="1" applyAlignment="1">
      <alignment horizontal="right"/>
    </xf>
    <xf numFmtId="0" fontId="10" fillId="35" borderId="12" xfId="0" applyNumberFormat="1" applyFont="1" applyFill="1" applyBorder="1" applyAlignment="1">
      <alignment horizontal="left" wrapText="1"/>
    </xf>
    <xf numFmtId="0" fontId="10" fillId="35" borderId="93" xfId="0" applyNumberFormat="1" applyFont="1" applyFill="1" applyBorder="1" applyAlignment="1">
      <alignment horizontal="left" wrapText="1"/>
    </xf>
    <xf numFmtId="49" fontId="5" fillId="0" borderId="0" xfId="53" applyNumberFormat="1" applyFont="1" applyFill="1" applyBorder="1" applyAlignment="1" applyProtection="1">
      <alignment horizontal="right" vertical="center" wrapText="1"/>
      <protection/>
    </xf>
    <xf numFmtId="49" fontId="8" fillId="35" borderId="77" xfId="0" applyNumberFormat="1" applyFont="1" applyFill="1" applyBorder="1" applyAlignment="1">
      <alignment horizontal="center" vertical="center"/>
    </xf>
    <xf numFmtId="0" fontId="13" fillId="35" borderId="75" xfId="0" applyFont="1" applyFill="1" applyBorder="1" applyAlignment="1">
      <alignment horizontal="center"/>
    </xf>
    <xf numFmtId="0" fontId="13" fillId="35" borderId="94" xfId="0" applyFont="1" applyFill="1" applyBorder="1" applyAlignment="1">
      <alignment horizontal="center"/>
    </xf>
    <xf numFmtId="49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225</xdr:row>
      <xdr:rowOff>0</xdr:rowOff>
    </xdr:from>
    <xdr:to>
      <xdr:col>10</xdr:col>
      <xdr:colOff>0</xdr:colOff>
      <xdr:row>225</xdr:row>
      <xdr:rowOff>0</xdr:rowOff>
    </xdr:to>
    <xdr:sp>
      <xdr:nvSpPr>
        <xdr:cNvPr id="1" name="2905"/>
        <xdr:cNvSpPr>
          <a:spLocks/>
        </xdr:cNvSpPr>
      </xdr:nvSpPr>
      <xdr:spPr>
        <a:xfrm>
          <a:off x="15430500" y="108146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1"/>
  <sheetViews>
    <sheetView showGridLines="0" tabSelected="1" view="pageBreakPreview" zoomScale="65" zoomScaleNormal="50" zoomScaleSheetLayoutView="65" zoomScalePageLayoutView="0" workbookViewId="0" topLeftCell="A55">
      <selection activeCell="A11" sqref="A11:J11"/>
    </sheetView>
  </sheetViews>
  <sheetFormatPr defaultColWidth="9.00390625" defaultRowHeight="12.75"/>
  <cols>
    <col min="1" max="1" width="6.50390625" style="0" customWidth="1"/>
    <col min="2" max="2" width="5.50390625" style="0" customWidth="1"/>
    <col min="3" max="3" width="102.00390625" style="0" customWidth="1"/>
    <col min="4" max="5" width="9.875" style="0" customWidth="1"/>
    <col min="6" max="6" width="10.625" style="0" customWidth="1"/>
    <col min="7" max="7" width="16.00390625" style="0" customWidth="1"/>
    <col min="8" max="8" width="10.875" style="0" customWidth="1"/>
    <col min="9" max="9" width="9.875" style="0" customWidth="1"/>
    <col min="10" max="10" width="21.375" style="2" customWidth="1"/>
  </cols>
  <sheetData>
    <row r="1" spans="3:10" ht="21">
      <c r="C1" s="198" t="s">
        <v>75</v>
      </c>
      <c r="D1" s="198"/>
      <c r="E1" s="198"/>
      <c r="F1" s="198"/>
      <c r="G1" s="198"/>
      <c r="H1" s="198"/>
      <c r="I1" s="198"/>
      <c r="J1" s="198"/>
    </row>
    <row r="2" spans="3:10" ht="21">
      <c r="C2" s="198" t="s">
        <v>74</v>
      </c>
      <c r="D2" s="198"/>
      <c r="E2" s="198"/>
      <c r="F2" s="198"/>
      <c r="G2" s="198"/>
      <c r="H2" s="198"/>
      <c r="I2" s="198"/>
      <c r="J2" s="198"/>
    </row>
    <row r="3" spans="3:10" ht="21">
      <c r="C3" s="198" t="s">
        <v>51</v>
      </c>
      <c r="D3" s="198"/>
      <c r="E3" s="198"/>
      <c r="F3" s="198"/>
      <c r="G3" s="198"/>
      <c r="H3" s="198"/>
      <c r="I3" s="198"/>
      <c r="J3" s="198"/>
    </row>
    <row r="4" spans="3:10" ht="21">
      <c r="C4" s="198" t="s">
        <v>0</v>
      </c>
      <c r="D4" s="198"/>
      <c r="E4" s="198"/>
      <c r="F4" s="198"/>
      <c r="G4" s="198"/>
      <c r="H4" s="198"/>
      <c r="I4" s="198"/>
      <c r="J4" s="198"/>
    </row>
    <row r="5" spans="3:10" ht="21">
      <c r="C5" s="198" t="s">
        <v>227</v>
      </c>
      <c r="D5" s="198"/>
      <c r="E5" s="198"/>
      <c r="F5" s="198"/>
      <c r="G5" s="198"/>
      <c r="H5" s="198"/>
      <c r="I5" s="198"/>
      <c r="J5" s="198"/>
    </row>
    <row r="6" spans="3:10" ht="21">
      <c r="C6" s="6"/>
      <c r="D6" s="6"/>
      <c r="E6" s="6"/>
      <c r="F6" s="198" t="s">
        <v>105</v>
      </c>
      <c r="G6" s="198"/>
      <c r="H6" s="198"/>
      <c r="I6" s="198"/>
      <c r="J6" s="198"/>
    </row>
    <row r="7" spans="3:10" ht="21">
      <c r="C7" s="6"/>
      <c r="D7" s="6"/>
      <c r="E7" s="6"/>
      <c r="F7" s="6"/>
      <c r="G7" s="198" t="s">
        <v>228</v>
      </c>
      <c r="H7" s="198"/>
      <c r="I7" s="198"/>
      <c r="J7" s="198"/>
    </row>
    <row r="8" spans="3:10" ht="21">
      <c r="C8" s="6"/>
      <c r="D8" s="6"/>
      <c r="E8" s="6"/>
      <c r="F8" s="6"/>
      <c r="G8" s="198" t="s">
        <v>260</v>
      </c>
      <c r="H8" s="198"/>
      <c r="I8" s="198"/>
      <c r="J8" s="198"/>
    </row>
    <row r="9" spans="3:10" ht="21">
      <c r="C9" s="198"/>
      <c r="D9" s="198"/>
      <c r="E9" s="198"/>
      <c r="F9" s="198"/>
      <c r="G9" s="198"/>
      <c r="H9" s="198"/>
      <c r="I9" s="198"/>
      <c r="J9" s="198"/>
    </row>
    <row r="10" spans="3:10" ht="15.75" customHeight="1">
      <c r="C10" s="202"/>
      <c r="D10" s="202"/>
      <c r="E10" s="202"/>
      <c r="F10" s="202"/>
      <c r="G10" s="202"/>
      <c r="H10" s="202"/>
      <c r="I10" s="202"/>
      <c r="J10" s="202"/>
    </row>
    <row r="11" spans="1:10" ht="25.5" customHeight="1">
      <c r="A11" s="203" t="s">
        <v>42</v>
      </c>
      <c r="B11" s="203"/>
      <c r="C11" s="203"/>
      <c r="D11" s="203"/>
      <c r="E11" s="203"/>
      <c r="F11" s="203"/>
      <c r="G11" s="203"/>
      <c r="H11" s="203"/>
      <c r="I11" s="203"/>
      <c r="J11" s="203"/>
    </row>
    <row r="12" spans="1:10" ht="27.75" customHeight="1">
      <c r="A12" s="203" t="s">
        <v>218</v>
      </c>
      <c r="B12" s="203"/>
      <c r="C12" s="203"/>
      <c r="D12" s="203"/>
      <c r="E12" s="203"/>
      <c r="F12" s="203"/>
      <c r="G12" s="203"/>
      <c r="H12" s="203"/>
      <c r="I12" s="203"/>
      <c r="J12" s="203"/>
    </row>
    <row r="13" spans="3:10" ht="15.75" customHeight="1">
      <c r="C13" s="1"/>
      <c r="D13" s="1"/>
      <c r="E13" s="1"/>
      <c r="F13" s="1"/>
      <c r="G13" s="1"/>
      <c r="H13" s="1"/>
      <c r="I13" s="1"/>
      <c r="J13" s="7"/>
    </row>
    <row r="14" ht="13.5" customHeight="1" thickBot="1"/>
    <row r="15" spans="1:10" ht="51" customHeight="1" thickTop="1">
      <c r="A15" s="3" t="s">
        <v>31</v>
      </c>
      <c r="B15" s="3"/>
      <c r="C15" s="3" t="s">
        <v>32</v>
      </c>
      <c r="D15" s="3" t="s">
        <v>43</v>
      </c>
      <c r="E15" s="3" t="s">
        <v>44</v>
      </c>
      <c r="F15" s="3" t="s">
        <v>45</v>
      </c>
      <c r="G15" s="3" t="s">
        <v>46</v>
      </c>
      <c r="H15" s="3" t="s">
        <v>57</v>
      </c>
      <c r="I15" s="3" t="s">
        <v>47</v>
      </c>
      <c r="J15" s="4" t="s">
        <v>73</v>
      </c>
    </row>
    <row r="16" spans="1:10" ht="21" customHeight="1" thickBot="1">
      <c r="A16" s="5">
        <v>1</v>
      </c>
      <c r="B16" s="5"/>
      <c r="C16" s="5">
        <v>2</v>
      </c>
      <c r="D16" s="5" t="s">
        <v>33</v>
      </c>
      <c r="E16" s="5" t="s">
        <v>34</v>
      </c>
      <c r="F16" s="5" t="s">
        <v>35</v>
      </c>
      <c r="G16" s="5" t="s">
        <v>36</v>
      </c>
      <c r="H16" s="5" t="s">
        <v>37</v>
      </c>
      <c r="I16" s="5" t="s">
        <v>48</v>
      </c>
      <c r="J16" s="5" t="s">
        <v>49</v>
      </c>
    </row>
    <row r="17" spans="1:10" ht="67.5" customHeight="1" thickBot="1" thickTop="1">
      <c r="A17" s="13" t="s">
        <v>53</v>
      </c>
      <c r="B17" s="14"/>
      <c r="C17" s="15" t="s">
        <v>55</v>
      </c>
      <c r="D17" s="16" t="s">
        <v>52</v>
      </c>
      <c r="E17" s="16"/>
      <c r="F17" s="16"/>
      <c r="G17" s="16"/>
      <c r="H17" s="16"/>
      <c r="I17" s="16"/>
      <c r="J17" s="17">
        <f>J18</f>
        <v>61150.79999999999</v>
      </c>
    </row>
    <row r="18" spans="1:10" ht="52.5" thickBot="1">
      <c r="A18" s="18"/>
      <c r="B18" s="19" t="s">
        <v>54</v>
      </c>
      <c r="C18" s="20" t="s">
        <v>55</v>
      </c>
      <c r="D18" s="21" t="s">
        <v>52</v>
      </c>
      <c r="E18" s="21"/>
      <c r="F18" s="21" t="s">
        <v>38</v>
      </c>
      <c r="G18" s="21" t="s">
        <v>38</v>
      </c>
      <c r="H18" s="21" t="s">
        <v>38</v>
      </c>
      <c r="I18" s="21" t="s">
        <v>38</v>
      </c>
      <c r="J18" s="22">
        <f>J19+J78+J85+J98+J119+J176+J181+J201+J207</f>
        <v>61150.79999999999</v>
      </c>
    </row>
    <row r="19" spans="1:10" ht="17.25">
      <c r="A19" s="199"/>
      <c r="B19" s="23"/>
      <c r="C19" s="24" t="s">
        <v>1</v>
      </c>
      <c r="D19" s="25" t="s">
        <v>52</v>
      </c>
      <c r="E19" s="25" t="s">
        <v>2</v>
      </c>
      <c r="F19" s="25"/>
      <c r="G19" s="25" t="s">
        <v>38</v>
      </c>
      <c r="H19" s="25" t="s">
        <v>38</v>
      </c>
      <c r="I19" s="25" t="s">
        <v>38</v>
      </c>
      <c r="J19" s="26">
        <f>J20+J47+J52+J58+J63</f>
        <v>6426.8</v>
      </c>
    </row>
    <row r="20" spans="1:10" ht="51.75">
      <c r="A20" s="199"/>
      <c r="B20" s="23"/>
      <c r="C20" s="27" t="s">
        <v>25</v>
      </c>
      <c r="D20" s="28" t="s">
        <v>52</v>
      </c>
      <c r="E20" s="25" t="s">
        <v>2</v>
      </c>
      <c r="F20" s="25" t="s">
        <v>4</v>
      </c>
      <c r="G20" s="25"/>
      <c r="H20" s="25"/>
      <c r="I20" s="28"/>
      <c r="J20" s="26">
        <f>J21+J37</f>
        <v>5446.900000000001</v>
      </c>
    </row>
    <row r="21" spans="1:10" ht="30" customHeight="1">
      <c r="A21" s="199"/>
      <c r="B21" s="23"/>
      <c r="C21" s="29" t="s">
        <v>106</v>
      </c>
      <c r="D21" s="28" t="s">
        <v>52</v>
      </c>
      <c r="E21" s="28" t="s">
        <v>2</v>
      </c>
      <c r="F21" s="28" t="s">
        <v>4</v>
      </c>
      <c r="G21" s="28" t="s">
        <v>129</v>
      </c>
      <c r="H21" s="28" t="s">
        <v>38</v>
      </c>
      <c r="I21" s="28" t="s">
        <v>38</v>
      </c>
      <c r="J21" s="30">
        <f>J22+J34</f>
        <v>5277.8</v>
      </c>
    </row>
    <row r="22" spans="1:10" ht="34.5">
      <c r="A22" s="199"/>
      <c r="B22" s="23"/>
      <c r="C22" s="29" t="s">
        <v>107</v>
      </c>
      <c r="D22" s="28" t="s">
        <v>52</v>
      </c>
      <c r="E22" s="28" t="s">
        <v>2</v>
      </c>
      <c r="F22" s="28" t="s">
        <v>4</v>
      </c>
      <c r="G22" s="28" t="s">
        <v>130</v>
      </c>
      <c r="H22" s="28"/>
      <c r="I22" s="53"/>
      <c r="J22" s="30">
        <f>J23+J25+J27</f>
        <v>5276.8</v>
      </c>
    </row>
    <row r="23" spans="1:10" ht="51.75">
      <c r="A23" s="199"/>
      <c r="B23" s="23"/>
      <c r="C23" s="39" t="s">
        <v>108</v>
      </c>
      <c r="D23" s="40" t="s">
        <v>52</v>
      </c>
      <c r="E23" s="41" t="s">
        <v>2</v>
      </c>
      <c r="F23" s="41" t="s">
        <v>4</v>
      </c>
      <c r="G23" s="41" t="s">
        <v>131</v>
      </c>
      <c r="H23" s="41"/>
      <c r="I23" s="42"/>
      <c r="J23" s="43">
        <f>J24</f>
        <v>3376.3</v>
      </c>
    </row>
    <row r="24" spans="1:10" ht="34.5">
      <c r="A24" s="199"/>
      <c r="B24" s="23"/>
      <c r="C24" s="10" t="s">
        <v>109</v>
      </c>
      <c r="D24" s="37" t="s">
        <v>52</v>
      </c>
      <c r="E24" s="37" t="s">
        <v>2</v>
      </c>
      <c r="F24" s="37" t="s">
        <v>4</v>
      </c>
      <c r="G24" s="37" t="s">
        <v>131</v>
      </c>
      <c r="H24" s="37" t="s">
        <v>97</v>
      </c>
      <c r="I24" s="37" t="s">
        <v>39</v>
      </c>
      <c r="J24" s="38">
        <v>3376.3</v>
      </c>
    </row>
    <row r="25" spans="1:10" ht="69">
      <c r="A25" s="199"/>
      <c r="B25" s="23"/>
      <c r="C25" s="39" t="s">
        <v>110</v>
      </c>
      <c r="D25" s="40" t="s">
        <v>52</v>
      </c>
      <c r="E25" s="41" t="s">
        <v>2</v>
      </c>
      <c r="F25" s="41" t="s">
        <v>4</v>
      </c>
      <c r="G25" s="41" t="s">
        <v>132</v>
      </c>
      <c r="H25" s="41"/>
      <c r="I25" s="42"/>
      <c r="J25" s="43">
        <f>J26</f>
        <v>507.6</v>
      </c>
    </row>
    <row r="26" spans="1:10" ht="34.5">
      <c r="A26" s="199"/>
      <c r="B26" s="23"/>
      <c r="C26" s="10" t="s">
        <v>109</v>
      </c>
      <c r="D26" s="37" t="s">
        <v>52</v>
      </c>
      <c r="E26" s="37" t="s">
        <v>2</v>
      </c>
      <c r="F26" s="37" t="s">
        <v>4</v>
      </c>
      <c r="G26" s="37" t="s">
        <v>132</v>
      </c>
      <c r="H26" s="37" t="s">
        <v>97</v>
      </c>
      <c r="I26" s="37" t="s">
        <v>39</v>
      </c>
      <c r="J26" s="38">
        <v>507.6</v>
      </c>
    </row>
    <row r="27" spans="1:10" ht="51.75">
      <c r="A27" s="199"/>
      <c r="B27" s="23"/>
      <c r="C27" s="33" t="s">
        <v>111</v>
      </c>
      <c r="D27" s="44" t="s">
        <v>52</v>
      </c>
      <c r="E27" s="34" t="s">
        <v>2</v>
      </c>
      <c r="F27" s="34" t="s">
        <v>4</v>
      </c>
      <c r="G27" s="34" t="s">
        <v>133</v>
      </c>
      <c r="H27" s="34"/>
      <c r="I27" s="45"/>
      <c r="J27" s="46">
        <f>J28+J30+J32+J29+J31+J33</f>
        <v>1392.9</v>
      </c>
    </row>
    <row r="28" spans="1:10" ht="34.5">
      <c r="A28" s="199"/>
      <c r="B28" s="23"/>
      <c r="C28" s="47" t="s">
        <v>101</v>
      </c>
      <c r="D28" s="35" t="s">
        <v>52</v>
      </c>
      <c r="E28" s="35" t="s">
        <v>2</v>
      </c>
      <c r="F28" s="35" t="s">
        <v>4</v>
      </c>
      <c r="G28" s="35" t="s">
        <v>133</v>
      </c>
      <c r="H28" s="35" t="s">
        <v>98</v>
      </c>
      <c r="I28" s="35" t="s">
        <v>39</v>
      </c>
      <c r="J28" s="48">
        <v>272.3</v>
      </c>
    </row>
    <row r="29" spans="1:10" ht="34.5">
      <c r="A29" s="199"/>
      <c r="B29" s="23"/>
      <c r="C29" s="47" t="s">
        <v>101</v>
      </c>
      <c r="D29" s="35" t="s">
        <v>52</v>
      </c>
      <c r="E29" s="35" t="s">
        <v>2</v>
      </c>
      <c r="F29" s="35" t="s">
        <v>4</v>
      </c>
      <c r="G29" s="35" t="s">
        <v>133</v>
      </c>
      <c r="H29" s="35" t="s">
        <v>98</v>
      </c>
      <c r="I29" s="35" t="s">
        <v>63</v>
      </c>
      <c r="J29" s="48">
        <v>137</v>
      </c>
    </row>
    <row r="30" spans="1:10" ht="34.5">
      <c r="A30" s="199"/>
      <c r="B30" s="23"/>
      <c r="C30" s="49" t="s">
        <v>112</v>
      </c>
      <c r="D30" s="35" t="s">
        <v>52</v>
      </c>
      <c r="E30" s="35" t="s">
        <v>2</v>
      </c>
      <c r="F30" s="35" t="s">
        <v>4</v>
      </c>
      <c r="G30" s="35" t="s">
        <v>133</v>
      </c>
      <c r="H30" s="35" t="s">
        <v>99</v>
      </c>
      <c r="I30" s="35" t="s">
        <v>39</v>
      </c>
      <c r="J30" s="48">
        <v>765.9</v>
      </c>
    </row>
    <row r="31" spans="1:10" ht="34.5">
      <c r="A31" s="199"/>
      <c r="B31" s="23"/>
      <c r="C31" s="49" t="s">
        <v>112</v>
      </c>
      <c r="D31" s="35" t="s">
        <v>52</v>
      </c>
      <c r="E31" s="35" t="s">
        <v>2</v>
      </c>
      <c r="F31" s="35" t="s">
        <v>4</v>
      </c>
      <c r="G31" s="35" t="s">
        <v>133</v>
      </c>
      <c r="H31" s="35" t="s">
        <v>99</v>
      </c>
      <c r="I31" s="35" t="s">
        <v>63</v>
      </c>
      <c r="J31" s="48">
        <v>211.2</v>
      </c>
    </row>
    <row r="32" spans="1:10" ht="30" customHeight="1">
      <c r="A32" s="199"/>
      <c r="B32" s="23"/>
      <c r="C32" s="49" t="s">
        <v>102</v>
      </c>
      <c r="D32" s="35" t="s">
        <v>52</v>
      </c>
      <c r="E32" s="35" t="s">
        <v>2</v>
      </c>
      <c r="F32" s="35" t="s">
        <v>4</v>
      </c>
      <c r="G32" s="35" t="s">
        <v>133</v>
      </c>
      <c r="H32" s="35" t="s">
        <v>100</v>
      </c>
      <c r="I32" s="35" t="s">
        <v>39</v>
      </c>
      <c r="J32" s="124">
        <v>2</v>
      </c>
    </row>
    <row r="33" spans="1:10" ht="30" customHeight="1">
      <c r="A33" s="199"/>
      <c r="B33" s="23"/>
      <c r="C33" s="10" t="s">
        <v>102</v>
      </c>
      <c r="D33" s="37" t="s">
        <v>52</v>
      </c>
      <c r="E33" s="37" t="s">
        <v>2</v>
      </c>
      <c r="F33" s="37" t="s">
        <v>4</v>
      </c>
      <c r="G33" s="37" t="s">
        <v>133</v>
      </c>
      <c r="H33" s="37" t="s">
        <v>100</v>
      </c>
      <c r="I33" s="37" t="s">
        <v>63</v>
      </c>
      <c r="J33" s="50">
        <v>4.5</v>
      </c>
    </row>
    <row r="34" spans="1:10" ht="34.5">
      <c r="A34" s="199"/>
      <c r="B34" s="23"/>
      <c r="C34" s="51" t="s">
        <v>113</v>
      </c>
      <c r="D34" s="52" t="s">
        <v>52</v>
      </c>
      <c r="E34" s="52" t="s">
        <v>2</v>
      </c>
      <c r="F34" s="28" t="s">
        <v>4</v>
      </c>
      <c r="G34" s="28" t="s">
        <v>134</v>
      </c>
      <c r="H34" s="53"/>
      <c r="I34" s="53"/>
      <c r="J34" s="54">
        <f>J35</f>
        <v>1</v>
      </c>
    </row>
    <row r="35" spans="1:10" ht="69">
      <c r="A35" s="199"/>
      <c r="B35" s="23"/>
      <c r="C35" s="55" t="s">
        <v>114</v>
      </c>
      <c r="D35" s="44" t="s">
        <v>52</v>
      </c>
      <c r="E35" s="56" t="s">
        <v>2</v>
      </c>
      <c r="F35" s="34" t="s">
        <v>4</v>
      </c>
      <c r="G35" s="34" t="s">
        <v>135</v>
      </c>
      <c r="H35" s="45"/>
      <c r="I35" s="45"/>
      <c r="J35" s="57">
        <f>J36</f>
        <v>1</v>
      </c>
    </row>
    <row r="36" spans="1:10" ht="34.5">
      <c r="A36" s="199"/>
      <c r="B36" s="23"/>
      <c r="C36" s="10" t="s">
        <v>112</v>
      </c>
      <c r="D36" s="58" t="s">
        <v>52</v>
      </c>
      <c r="E36" s="37" t="s">
        <v>2</v>
      </c>
      <c r="F36" s="37" t="s">
        <v>4</v>
      </c>
      <c r="G36" s="37" t="s">
        <v>135</v>
      </c>
      <c r="H36" s="37" t="s">
        <v>99</v>
      </c>
      <c r="I36" s="37" t="s">
        <v>39</v>
      </c>
      <c r="J36" s="50">
        <v>1</v>
      </c>
    </row>
    <row r="37" spans="1:10" ht="17.25">
      <c r="A37" s="199"/>
      <c r="B37" s="23"/>
      <c r="C37" s="29" t="s">
        <v>115</v>
      </c>
      <c r="D37" s="28" t="s">
        <v>52</v>
      </c>
      <c r="E37" s="52" t="s">
        <v>2</v>
      </c>
      <c r="F37" s="28" t="s">
        <v>4</v>
      </c>
      <c r="G37" s="28" t="s">
        <v>136</v>
      </c>
      <c r="H37" s="53"/>
      <c r="I37" s="53"/>
      <c r="J37" s="54">
        <f>J38</f>
        <v>169.1</v>
      </c>
    </row>
    <row r="38" spans="1:10" ht="17.25">
      <c r="A38" s="199"/>
      <c r="B38" s="23"/>
      <c r="C38" s="29" t="s">
        <v>116</v>
      </c>
      <c r="D38" s="28" t="s">
        <v>52</v>
      </c>
      <c r="E38" s="52" t="s">
        <v>2</v>
      </c>
      <c r="F38" s="28" t="s">
        <v>4</v>
      </c>
      <c r="G38" s="28" t="s">
        <v>137</v>
      </c>
      <c r="H38" s="53"/>
      <c r="I38" s="53"/>
      <c r="J38" s="54">
        <f>J39+J41+J43+J45</f>
        <v>169.1</v>
      </c>
    </row>
    <row r="39" spans="1:10" ht="69">
      <c r="A39" s="199"/>
      <c r="B39" s="23"/>
      <c r="C39" s="33" t="s">
        <v>117</v>
      </c>
      <c r="D39" s="59" t="s">
        <v>52</v>
      </c>
      <c r="E39" s="34" t="s">
        <v>2</v>
      </c>
      <c r="F39" s="34" t="s">
        <v>4</v>
      </c>
      <c r="G39" s="34" t="s">
        <v>138</v>
      </c>
      <c r="H39" s="34"/>
      <c r="I39" s="45"/>
      <c r="J39" s="36">
        <f>J40</f>
        <v>74.3</v>
      </c>
    </row>
    <row r="40" spans="1:10" ht="17.25">
      <c r="A40" s="199"/>
      <c r="B40" s="23"/>
      <c r="C40" s="60" t="s">
        <v>118</v>
      </c>
      <c r="D40" s="58" t="s">
        <v>52</v>
      </c>
      <c r="E40" s="37" t="s">
        <v>2</v>
      </c>
      <c r="F40" s="37" t="s">
        <v>4</v>
      </c>
      <c r="G40" s="37" t="s">
        <v>138</v>
      </c>
      <c r="H40" s="37" t="s">
        <v>87</v>
      </c>
      <c r="I40" s="58" t="s">
        <v>50</v>
      </c>
      <c r="J40" s="38">
        <v>74.3</v>
      </c>
    </row>
    <row r="41" spans="1:10" ht="69">
      <c r="A41" s="199"/>
      <c r="B41" s="23"/>
      <c r="C41" s="61" t="s">
        <v>119</v>
      </c>
      <c r="D41" s="62" t="s">
        <v>52</v>
      </c>
      <c r="E41" s="62" t="s">
        <v>2</v>
      </c>
      <c r="F41" s="62" t="s">
        <v>4</v>
      </c>
      <c r="G41" s="62" t="s">
        <v>139</v>
      </c>
      <c r="H41" s="62"/>
      <c r="I41" s="62" t="s">
        <v>38</v>
      </c>
      <c r="J41" s="63">
        <f>J42</f>
        <v>20.3</v>
      </c>
    </row>
    <row r="42" spans="1:10" ht="17.25">
      <c r="A42" s="199"/>
      <c r="B42" s="23"/>
      <c r="C42" s="64" t="s">
        <v>118</v>
      </c>
      <c r="D42" s="65" t="s">
        <v>52</v>
      </c>
      <c r="E42" s="66" t="s">
        <v>2</v>
      </c>
      <c r="F42" s="66" t="s">
        <v>4</v>
      </c>
      <c r="G42" s="66" t="s">
        <v>139</v>
      </c>
      <c r="H42" s="66" t="s">
        <v>87</v>
      </c>
      <c r="I42" s="65" t="s">
        <v>50</v>
      </c>
      <c r="J42" s="67">
        <v>20.3</v>
      </c>
    </row>
    <row r="43" spans="1:10" ht="69">
      <c r="A43" s="199"/>
      <c r="B43" s="23"/>
      <c r="C43" s="68" t="s">
        <v>120</v>
      </c>
      <c r="D43" s="69" t="s">
        <v>52</v>
      </c>
      <c r="E43" s="70" t="s">
        <v>2</v>
      </c>
      <c r="F43" s="70" t="s">
        <v>4</v>
      </c>
      <c r="G43" s="70" t="s">
        <v>140</v>
      </c>
      <c r="H43" s="70"/>
      <c r="I43" s="71"/>
      <c r="J43" s="72">
        <f>J44</f>
        <v>45.5</v>
      </c>
    </row>
    <row r="44" spans="1:10" ht="17.25">
      <c r="A44" s="199"/>
      <c r="B44" s="23"/>
      <c r="C44" s="60" t="s">
        <v>118</v>
      </c>
      <c r="D44" s="37" t="s">
        <v>52</v>
      </c>
      <c r="E44" s="37" t="s">
        <v>2</v>
      </c>
      <c r="F44" s="37" t="s">
        <v>4</v>
      </c>
      <c r="G44" s="37" t="s">
        <v>140</v>
      </c>
      <c r="H44" s="37" t="s">
        <v>87</v>
      </c>
      <c r="I44" s="37" t="s">
        <v>50</v>
      </c>
      <c r="J44" s="38">
        <v>45.5</v>
      </c>
    </row>
    <row r="45" spans="1:10" ht="69">
      <c r="A45" s="199"/>
      <c r="B45" s="23"/>
      <c r="C45" s="61" t="s">
        <v>121</v>
      </c>
      <c r="D45" s="62" t="s">
        <v>52</v>
      </c>
      <c r="E45" s="62" t="s">
        <v>2</v>
      </c>
      <c r="F45" s="62" t="s">
        <v>4</v>
      </c>
      <c r="G45" s="62" t="s">
        <v>141</v>
      </c>
      <c r="H45" s="62"/>
      <c r="I45" s="73"/>
      <c r="J45" s="63">
        <f>J46</f>
        <v>29</v>
      </c>
    </row>
    <row r="46" spans="1:10" ht="17.25">
      <c r="A46" s="199"/>
      <c r="B46" s="23"/>
      <c r="C46" s="64" t="s">
        <v>118</v>
      </c>
      <c r="D46" s="65" t="s">
        <v>52</v>
      </c>
      <c r="E46" s="66" t="s">
        <v>2</v>
      </c>
      <c r="F46" s="66" t="s">
        <v>4</v>
      </c>
      <c r="G46" s="66" t="s">
        <v>141</v>
      </c>
      <c r="H46" s="66" t="s">
        <v>87</v>
      </c>
      <c r="I46" s="66" t="s">
        <v>50</v>
      </c>
      <c r="J46" s="67">
        <v>29</v>
      </c>
    </row>
    <row r="47" spans="1:10" ht="17.25">
      <c r="A47" s="199"/>
      <c r="B47" s="23"/>
      <c r="C47" s="74" t="s">
        <v>80</v>
      </c>
      <c r="D47" s="75" t="s">
        <v>52</v>
      </c>
      <c r="E47" s="25" t="s">
        <v>2</v>
      </c>
      <c r="F47" s="25" t="s">
        <v>81</v>
      </c>
      <c r="G47" s="25"/>
      <c r="H47" s="25"/>
      <c r="I47" s="76"/>
      <c r="J47" s="26">
        <f>J48</f>
        <v>45.5</v>
      </c>
    </row>
    <row r="48" spans="1:10" ht="17.25">
      <c r="A48" s="199"/>
      <c r="B48" s="23"/>
      <c r="C48" s="39" t="s">
        <v>115</v>
      </c>
      <c r="D48" s="75" t="s">
        <v>52</v>
      </c>
      <c r="E48" s="56" t="s">
        <v>2</v>
      </c>
      <c r="F48" s="34" t="s">
        <v>81</v>
      </c>
      <c r="G48" s="34" t="s">
        <v>136</v>
      </c>
      <c r="H48" s="77"/>
      <c r="I48" s="76"/>
      <c r="J48" s="54">
        <f>J49</f>
        <v>45.5</v>
      </c>
    </row>
    <row r="49" spans="1:10" ht="17.25">
      <c r="A49" s="199"/>
      <c r="B49" s="23"/>
      <c r="C49" s="78" t="s">
        <v>116</v>
      </c>
      <c r="D49" s="31" t="s">
        <v>52</v>
      </c>
      <c r="E49" s="79" t="s">
        <v>2</v>
      </c>
      <c r="F49" s="31" t="s">
        <v>81</v>
      </c>
      <c r="G49" s="31" t="s">
        <v>137</v>
      </c>
      <c r="H49" s="32"/>
      <c r="I49" s="31"/>
      <c r="J49" s="80">
        <f>J50</f>
        <v>45.5</v>
      </c>
    </row>
    <row r="50" spans="1:10" ht="87">
      <c r="A50" s="199"/>
      <c r="B50" s="23"/>
      <c r="C50" s="33" t="s">
        <v>122</v>
      </c>
      <c r="D50" s="59" t="s">
        <v>52</v>
      </c>
      <c r="E50" s="34" t="s">
        <v>2</v>
      </c>
      <c r="F50" s="34" t="s">
        <v>81</v>
      </c>
      <c r="G50" s="34" t="s">
        <v>142</v>
      </c>
      <c r="H50" s="34"/>
      <c r="I50" s="45"/>
      <c r="J50" s="57">
        <f>J51</f>
        <v>45.5</v>
      </c>
    </row>
    <row r="51" spans="1:10" ht="17.25">
      <c r="A51" s="199"/>
      <c r="B51" s="23"/>
      <c r="C51" s="60" t="s">
        <v>118</v>
      </c>
      <c r="D51" s="58" t="s">
        <v>52</v>
      </c>
      <c r="E51" s="37" t="s">
        <v>2</v>
      </c>
      <c r="F51" s="37" t="s">
        <v>81</v>
      </c>
      <c r="G51" s="37" t="s">
        <v>142</v>
      </c>
      <c r="H51" s="37" t="s">
        <v>87</v>
      </c>
      <c r="I51" s="37" t="s">
        <v>50</v>
      </c>
      <c r="J51" s="38">
        <v>45.5</v>
      </c>
    </row>
    <row r="52" spans="1:10" ht="17.25">
      <c r="A52" s="199"/>
      <c r="B52" s="23"/>
      <c r="C52" s="27" t="s">
        <v>68</v>
      </c>
      <c r="D52" s="75" t="s">
        <v>52</v>
      </c>
      <c r="E52" s="81" t="s">
        <v>2</v>
      </c>
      <c r="F52" s="81" t="s">
        <v>69</v>
      </c>
      <c r="G52" s="81"/>
      <c r="H52" s="82"/>
      <c r="I52" s="76"/>
      <c r="J52" s="83">
        <f>J53</f>
        <v>387</v>
      </c>
    </row>
    <row r="53" spans="1:10" ht="17.25">
      <c r="A53" s="199"/>
      <c r="B53" s="23"/>
      <c r="C53" s="29" t="s">
        <v>115</v>
      </c>
      <c r="D53" s="84" t="s">
        <v>52</v>
      </c>
      <c r="E53" s="52" t="s">
        <v>2</v>
      </c>
      <c r="F53" s="28" t="s">
        <v>69</v>
      </c>
      <c r="G53" s="28" t="s">
        <v>136</v>
      </c>
      <c r="H53" s="53"/>
      <c r="I53" s="53"/>
      <c r="J53" s="54">
        <f>J54</f>
        <v>387</v>
      </c>
    </row>
    <row r="54" spans="1:10" ht="17.25">
      <c r="A54" s="199"/>
      <c r="B54" s="23"/>
      <c r="C54" s="27" t="s">
        <v>116</v>
      </c>
      <c r="D54" s="75" t="s">
        <v>52</v>
      </c>
      <c r="E54" s="82" t="s">
        <v>2</v>
      </c>
      <c r="F54" s="25" t="s">
        <v>69</v>
      </c>
      <c r="G54" s="25" t="s">
        <v>137</v>
      </c>
      <c r="H54" s="76"/>
      <c r="I54" s="76"/>
      <c r="J54" s="85">
        <f>J55</f>
        <v>387</v>
      </c>
    </row>
    <row r="55" spans="1:10" ht="51.75">
      <c r="A55" s="199"/>
      <c r="B55" s="23"/>
      <c r="C55" s="33" t="s">
        <v>123</v>
      </c>
      <c r="D55" s="86" t="s">
        <v>52</v>
      </c>
      <c r="E55" s="34" t="s">
        <v>2</v>
      </c>
      <c r="F55" s="34" t="s">
        <v>69</v>
      </c>
      <c r="G55" s="34" t="s">
        <v>143</v>
      </c>
      <c r="H55" s="34"/>
      <c r="I55" s="77"/>
      <c r="J55" s="57">
        <f>J56+J57</f>
        <v>387</v>
      </c>
    </row>
    <row r="56" spans="1:10" ht="34.5">
      <c r="A56" s="199"/>
      <c r="B56" s="23"/>
      <c r="C56" s="49" t="s">
        <v>112</v>
      </c>
      <c r="D56" s="35" t="s">
        <v>52</v>
      </c>
      <c r="E56" s="35" t="s">
        <v>2</v>
      </c>
      <c r="F56" s="35" t="s">
        <v>69</v>
      </c>
      <c r="G56" s="35" t="s">
        <v>143</v>
      </c>
      <c r="H56" s="35" t="s">
        <v>99</v>
      </c>
      <c r="I56" s="35" t="s">
        <v>39</v>
      </c>
      <c r="J56" s="48">
        <v>350</v>
      </c>
    </row>
    <row r="57" spans="1:10" ht="34.5">
      <c r="A57" s="199"/>
      <c r="B57" s="23"/>
      <c r="C57" s="10" t="s">
        <v>112</v>
      </c>
      <c r="D57" s="37" t="s">
        <v>52</v>
      </c>
      <c r="E57" s="37" t="s">
        <v>2</v>
      </c>
      <c r="F57" s="37" t="s">
        <v>69</v>
      </c>
      <c r="G57" s="37" t="s">
        <v>143</v>
      </c>
      <c r="H57" s="37" t="s">
        <v>99</v>
      </c>
      <c r="I57" s="37" t="s">
        <v>63</v>
      </c>
      <c r="J57" s="38">
        <v>37</v>
      </c>
    </row>
    <row r="58" spans="1:10" ht="17.25">
      <c r="A58" s="199"/>
      <c r="B58" s="23"/>
      <c r="C58" s="29" t="s">
        <v>6</v>
      </c>
      <c r="D58" s="75" t="s">
        <v>52</v>
      </c>
      <c r="E58" s="28" t="s">
        <v>2</v>
      </c>
      <c r="F58" s="28" t="s">
        <v>94</v>
      </c>
      <c r="G58" s="28"/>
      <c r="H58" s="28"/>
      <c r="I58" s="76"/>
      <c r="J58" s="30">
        <f>J59</f>
        <v>100</v>
      </c>
    </row>
    <row r="59" spans="1:10" ht="17.25">
      <c r="A59" s="199"/>
      <c r="B59" s="23"/>
      <c r="C59" s="39" t="s">
        <v>115</v>
      </c>
      <c r="D59" s="75" t="s">
        <v>52</v>
      </c>
      <c r="E59" s="28" t="s">
        <v>2</v>
      </c>
      <c r="F59" s="28" t="s">
        <v>94</v>
      </c>
      <c r="G59" s="28" t="s">
        <v>136</v>
      </c>
      <c r="H59" s="28"/>
      <c r="I59" s="76"/>
      <c r="J59" s="30">
        <f>J60</f>
        <v>100</v>
      </c>
    </row>
    <row r="60" spans="1:10" ht="17.25">
      <c r="A60" s="199"/>
      <c r="B60" s="23"/>
      <c r="C60" s="29" t="s">
        <v>116</v>
      </c>
      <c r="D60" s="75" t="s">
        <v>52</v>
      </c>
      <c r="E60" s="28" t="s">
        <v>2</v>
      </c>
      <c r="F60" s="28" t="s">
        <v>94</v>
      </c>
      <c r="G60" s="28" t="s">
        <v>137</v>
      </c>
      <c r="H60" s="28" t="s">
        <v>38</v>
      </c>
      <c r="I60" s="76"/>
      <c r="J60" s="30">
        <f>J61</f>
        <v>100</v>
      </c>
    </row>
    <row r="61" spans="1:10" ht="34.5">
      <c r="A61" s="199"/>
      <c r="B61" s="23"/>
      <c r="C61" s="39" t="s">
        <v>124</v>
      </c>
      <c r="D61" s="44" t="s">
        <v>52</v>
      </c>
      <c r="E61" s="41" t="s">
        <v>2</v>
      </c>
      <c r="F61" s="41" t="s">
        <v>94</v>
      </c>
      <c r="G61" s="41" t="s">
        <v>144</v>
      </c>
      <c r="H61" s="41"/>
      <c r="I61" s="45"/>
      <c r="J61" s="43">
        <f>J62</f>
        <v>100</v>
      </c>
    </row>
    <row r="62" spans="1:10" ht="17.25">
      <c r="A62" s="199"/>
      <c r="B62" s="23"/>
      <c r="C62" s="87" t="s">
        <v>93</v>
      </c>
      <c r="D62" s="37" t="s">
        <v>52</v>
      </c>
      <c r="E62" s="76" t="s">
        <v>2</v>
      </c>
      <c r="F62" s="76" t="s">
        <v>94</v>
      </c>
      <c r="G62" s="76" t="s">
        <v>144</v>
      </c>
      <c r="H62" s="76" t="s">
        <v>95</v>
      </c>
      <c r="I62" s="37" t="s">
        <v>39</v>
      </c>
      <c r="J62" s="88">
        <v>100</v>
      </c>
    </row>
    <row r="63" spans="1:10" ht="17.25">
      <c r="A63" s="199"/>
      <c r="B63" s="23"/>
      <c r="C63" s="29" t="s">
        <v>7</v>
      </c>
      <c r="D63" s="75" t="s">
        <v>52</v>
      </c>
      <c r="E63" s="28" t="s">
        <v>2</v>
      </c>
      <c r="F63" s="28" t="s">
        <v>76</v>
      </c>
      <c r="G63" s="28"/>
      <c r="H63" s="28"/>
      <c r="I63" s="76"/>
      <c r="J63" s="30">
        <f>J64</f>
        <v>447.4</v>
      </c>
    </row>
    <row r="64" spans="1:10" ht="17.25">
      <c r="A64" s="199"/>
      <c r="B64" s="23"/>
      <c r="C64" s="39" t="s">
        <v>115</v>
      </c>
      <c r="D64" s="75" t="s">
        <v>52</v>
      </c>
      <c r="E64" s="28" t="s">
        <v>2</v>
      </c>
      <c r="F64" s="28" t="s">
        <v>76</v>
      </c>
      <c r="G64" s="28" t="s">
        <v>136</v>
      </c>
      <c r="H64" s="28"/>
      <c r="I64" s="76"/>
      <c r="J64" s="89">
        <f>J65</f>
        <v>447.4</v>
      </c>
    </row>
    <row r="65" spans="1:10" ht="17.25">
      <c r="A65" s="199"/>
      <c r="B65" s="23"/>
      <c r="C65" s="29" t="s">
        <v>116</v>
      </c>
      <c r="D65" s="84" t="s">
        <v>52</v>
      </c>
      <c r="E65" s="28" t="s">
        <v>2</v>
      </c>
      <c r="F65" s="28" t="s">
        <v>76</v>
      </c>
      <c r="G65" s="28" t="s">
        <v>137</v>
      </c>
      <c r="H65" s="28"/>
      <c r="I65" s="53"/>
      <c r="J65" s="90">
        <f>J66+J70+J73+J76+J68</f>
        <v>447.4</v>
      </c>
    </row>
    <row r="66" spans="1:10" ht="34.5">
      <c r="A66" s="199"/>
      <c r="B66" s="23"/>
      <c r="C66" s="91" t="s">
        <v>125</v>
      </c>
      <c r="D66" s="44" t="s">
        <v>52</v>
      </c>
      <c r="E66" s="34" t="s">
        <v>2</v>
      </c>
      <c r="F66" s="34" t="s">
        <v>76</v>
      </c>
      <c r="G66" s="34" t="s">
        <v>145</v>
      </c>
      <c r="H66" s="34"/>
      <c r="I66" s="45"/>
      <c r="J66" s="36">
        <f>J67</f>
        <v>39.8</v>
      </c>
    </row>
    <row r="67" spans="1:10" ht="34.5">
      <c r="A67" s="199"/>
      <c r="B67" s="23"/>
      <c r="C67" s="10" t="s">
        <v>112</v>
      </c>
      <c r="D67" s="58" t="s">
        <v>52</v>
      </c>
      <c r="E67" s="37" t="s">
        <v>2</v>
      </c>
      <c r="F67" s="37" t="s">
        <v>76</v>
      </c>
      <c r="G67" s="37" t="s">
        <v>145</v>
      </c>
      <c r="H67" s="37" t="s">
        <v>99</v>
      </c>
      <c r="I67" s="37" t="s">
        <v>39</v>
      </c>
      <c r="J67" s="38">
        <v>39.8</v>
      </c>
    </row>
    <row r="68" spans="1:10" ht="51.75">
      <c r="A68" s="199"/>
      <c r="B68" s="23"/>
      <c r="C68" s="91" t="s">
        <v>247</v>
      </c>
      <c r="D68" s="44" t="s">
        <v>52</v>
      </c>
      <c r="E68" s="34" t="s">
        <v>2</v>
      </c>
      <c r="F68" s="34" t="s">
        <v>76</v>
      </c>
      <c r="G68" s="34" t="s">
        <v>248</v>
      </c>
      <c r="H68" s="34"/>
      <c r="I68" s="45"/>
      <c r="J68" s="142">
        <f>J69</f>
        <v>20</v>
      </c>
    </row>
    <row r="69" spans="1:10" ht="34.5">
      <c r="A69" s="199"/>
      <c r="B69" s="23"/>
      <c r="C69" s="10" t="s">
        <v>112</v>
      </c>
      <c r="D69" s="58" t="s">
        <v>52</v>
      </c>
      <c r="E69" s="37" t="s">
        <v>2</v>
      </c>
      <c r="F69" s="37" t="s">
        <v>76</v>
      </c>
      <c r="G69" s="37" t="s">
        <v>248</v>
      </c>
      <c r="H69" s="37" t="s">
        <v>99</v>
      </c>
      <c r="I69" s="37" t="s">
        <v>63</v>
      </c>
      <c r="J69" s="38">
        <v>20</v>
      </c>
    </row>
    <row r="70" spans="1:10" ht="69">
      <c r="A70" s="199"/>
      <c r="B70" s="23"/>
      <c r="C70" s="33" t="s">
        <v>126</v>
      </c>
      <c r="D70" s="44" t="s">
        <v>52</v>
      </c>
      <c r="E70" s="56" t="s">
        <v>2</v>
      </c>
      <c r="F70" s="56" t="s">
        <v>76</v>
      </c>
      <c r="G70" s="56" t="s">
        <v>146</v>
      </c>
      <c r="H70" s="34"/>
      <c r="I70" s="45"/>
      <c r="J70" s="36">
        <f>J71+J72</f>
        <v>185.9</v>
      </c>
    </row>
    <row r="71" spans="1:10" ht="34.5">
      <c r="A71" s="199"/>
      <c r="B71" s="23"/>
      <c r="C71" s="49" t="s">
        <v>112</v>
      </c>
      <c r="D71" s="92" t="s">
        <v>52</v>
      </c>
      <c r="E71" s="35" t="s">
        <v>2</v>
      </c>
      <c r="F71" s="35" t="s">
        <v>76</v>
      </c>
      <c r="G71" s="35" t="s">
        <v>146</v>
      </c>
      <c r="H71" s="35" t="s">
        <v>99</v>
      </c>
      <c r="I71" s="92" t="s">
        <v>39</v>
      </c>
      <c r="J71" s="48">
        <v>35.9</v>
      </c>
    </row>
    <row r="72" spans="1:10" ht="34.5">
      <c r="A72" s="199"/>
      <c r="B72" s="23"/>
      <c r="C72" s="10" t="s">
        <v>112</v>
      </c>
      <c r="D72" s="58" t="s">
        <v>52</v>
      </c>
      <c r="E72" s="37" t="s">
        <v>2</v>
      </c>
      <c r="F72" s="37" t="s">
        <v>76</v>
      </c>
      <c r="G72" s="37" t="s">
        <v>146</v>
      </c>
      <c r="H72" s="37" t="s">
        <v>99</v>
      </c>
      <c r="I72" s="58" t="s">
        <v>63</v>
      </c>
      <c r="J72" s="38">
        <v>150</v>
      </c>
    </row>
    <row r="73" spans="1:10" ht="51.75">
      <c r="A73" s="199"/>
      <c r="B73" s="23"/>
      <c r="C73" s="33" t="s">
        <v>127</v>
      </c>
      <c r="D73" s="44" t="s">
        <v>52</v>
      </c>
      <c r="E73" s="56" t="s">
        <v>2</v>
      </c>
      <c r="F73" s="34" t="s">
        <v>76</v>
      </c>
      <c r="G73" s="34" t="s">
        <v>147</v>
      </c>
      <c r="H73" s="45"/>
      <c r="I73" s="34"/>
      <c r="J73" s="46">
        <f>J74+J75</f>
        <v>140</v>
      </c>
    </row>
    <row r="74" spans="1:10" ht="34.5">
      <c r="A74" s="199"/>
      <c r="B74" s="23"/>
      <c r="C74" s="49" t="s">
        <v>112</v>
      </c>
      <c r="D74" s="92" t="s">
        <v>52</v>
      </c>
      <c r="E74" s="35" t="s">
        <v>2</v>
      </c>
      <c r="F74" s="35" t="s">
        <v>76</v>
      </c>
      <c r="G74" s="35" t="s">
        <v>147</v>
      </c>
      <c r="H74" s="35" t="s">
        <v>99</v>
      </c>
      <c r="I74" s="92" t="s">
        <v>39</v>
      </c>
      <c r="J74" s="48">
        <v>90</v>
      </c>
    </row>
    <row r="75" spans="1:10" ht="34.5">
      <c r="A75" s="199"/>
      <c r="B75" s="23"/>
      <c r="C75" s="10" t="s">
        <v>112</v>
      </c>
      <c r="D75" s="58" t="s">
        <v>52</v>
      </c>
      <c r="E75" s="37" t="s">
        <v>2</v>
      </c>
      <c r="F75" s="37" t="s">
        <v>76</v>
      </c>
      <c r="G75" s="37" t="s">
        <v>147</v>
      </c>
      <c r="H75" s="37" t="s">
        <v>99</v>
      </c>
      <c r="I75" s="58" t="s">
        <v>63</v>
      </c>
      <c r="J75" s="38">
        <v>50</v>
      </c>
    </row>
    <row r="76" spans="1:10" ht="69">
      <c r="A76" s="199"/>
      <c r="B76" s="23"/>
      <c r="C76" s="33" t="s">
        <v>128</v>
      </c>
      <c r="D76" s="44" t="s">
        <v>52</v>
      </c>
      <c r="E76" s="34" t="s">
        <v>2</v>
      </c>
      <c r="F76" s="34" t="s">
        <v>76</v>
      </c>
      <c r="G76" s="34" t="s">
        <v>148</v>
      </c>
      <c r="H76" s="34"/>
      <c r="I76" s="34"/>
      <c r="J76" s="57">
        <f>J77</f>
        <v>61.7</v>
      </c>
    </row>
    <row r="77" spans="1:10" ht="17.25">
      <c r="A77" s="199"/>
      <c r="B77" s="23"/>
      <c r="C77" s="60" t="s">
        <v>118</v>
      </c>
      <c r="D77" s="35" t="s">
        <v>52</v>
      </c>
      <c r="E77" s="37" t="s">
        <v>2</v>
      </c>
      <c r="F77" s="37" t="s">
        <v>76</v>
      </c>
      <c r="G77" s="37" t="s">
        <v>148</v>
      </c>
      <c r="H77" s="37" t="s">
        <v>87</v>
      </c>
      <c r="I77" s="35" t="s">
        <v>50</v>
      </c>
      <c r="J77" s="50">
        <v>61.7</v>
      </c>
    </row>
    <row r="78" spans="1:10" ht="17.25">
      <c r="A78" s="199"/>
      <c r="B78" s="23"/>
      <c r="C78" s="93" t="s">
        <v>8</v>
      </c>
      <c r="D78" s="28" t="s">
        <v>52</v>
      </c>
      <c r="E78" s="84" t="s">
        <v>9</v>
      </c>
      <c r="F78" s="84"/>
      <c r="G78" s="84"/>
      <c r="H78" s="84"/>
      <c r="I78" s="28"/>
      <c r="J78" s="30">
        <f>J79</f>
        <v>205.7</v>
      </c>
    </row>
    <row r="79" spans="1:10" ht="17.25">
      <c r="A79" s="199"/>
      <c r="B79" s="23"/>
      <c r="C79" s="94" t="s">
        <v>27</v>
      </c>
      <c r="D79" s="28" t="s">
        <v>52</v>
      </c>
      <c r="E79" s="84" t="s">
        <v>9</v>
      </c>
      <c r="F79" s="95" t="s">
        <v>26</v>
      </c>
      <c r="G79" s="84"/>
      <c r="H79" s="84"/>
      <c r="I79" s="28"/>
      <c r="J79" s="30">
        <f>J80</f>
        <v>205.7</v>
      </c>
    </row>
    <row r="80" spans="1:10" ht="17.25">
      <c r="A80" s="199"/>
      <c r="B80" s="23"/>
      <c r="C80" s="94" t="s">
        <v>115</v>
      </c>
      <c r="D80" s="28" t="s">
        <v>52</v>
      </c>
      <c r="E80" s="84" t="s">
        <v>9</v>
      </c>
      <c r="F80" s="95" t="s">
        <v>26</v>
      </c>
      <c r="G80" s="95" t="s">
        <v>136</v>
      </c>
      <c r="H80" s="84"/>
      <c r="I80" s="28"/>
      <c r="J80" s="30">
        <f>J81</f>
        <v>205.7</v>
      </c>
    </row>
    <row r="81" spans="1:10" ht="17.25">
      <c r="A81" s="199"/>
      <c r="B81" s="23"/>
      <c r="C81" s="94" t="s">
        <v>116</v>
      </c>
      <c r="D81" s="28" t="s">
        <v>52</v>
      </c>
      <c r="E81" s="84" t="s">
        <v>9</v>
      </c>
      <c r="F81" s="95" t="s">
        <v>26</v>
      </c>
      <c r="G81" s="95" t="s">
        <v>137</v>
      </c>
      <c r="H81" s="96"/>
      <c r="I81" s="28"/>
      <c r="J81" s="54">
        <f>J82</f>
        <v>205.7</v>
      </c>
    </row>
    <row r="82" spans="1:10" ht="51.75">
      <c r="A82" s="199"/>
      <c r="B82" s="23"/>
      <c r="C82" s="97" t="s">
        <v>149</v>
      </c>
      <c r="D82" s="44" t="s">
        <v>52</v>
      </c>
      <c r="E82" s="44" t="s">
        <v>9</v>
      </c>
      <c r="F82" s="59" t="s">
        <v>26</v>
      </c>
      <c r="G82" s="59" t="s">
        <v>150</v>
      </c>
      <c r="H82" s="98"/>
      <c r="I82" s="45"/>
      <c r="J82" s="99">
        <f>J83+J84</f>
        <v>205.7</v>
      </c>
    </row>
    <row r="83" spans="1:10" ht="34.5">
      <c r="A83" s="199"/>
      <c r="B83" s="23"/>
      <c r="C83" s="100" t="s">
        <v>109</v>
      </c>
      <c r="D83" s="35" t="s">
        <v>52</v>
      </c>
      <c r="E83" s="92" t="s">
        <v>9</v>
      </c>
      <c r="F83" s="92" t="s">
        <v>26</v>
      </c>
      <c r="G83" s="92" t="s">
        <v>150</v>
      </c>
      <c r="H83" s="92" t="s">
        <v>97</v>
      </c>
      <c r="I83" s="35" t="s">
        <v>88</v>
      </c>
      <c r="J83" s="48">
        <v>182</v>
      </c>
    </row>
    <row r="84" spans="1:10" ht="34.5">
      <c r="A84" s="199"/>
      <c r="B84" s="23"/>
      <c r="C84" s="101" t="s">
        <v>112</v>
      </c>
      <c r="D84" s="37" t="s">
        <v>52</v>
      </c>
      <c r="E84" s="58" t="s">
        <v>9</v>
      </c>
      <c r="F84" s="58" t="s">
        <v>26</v>
      </c>
      <c r="G84" s="58" t="s">
        <v>150</v>
      </c>
      <c r="H84" s="58" t="s">
        <v>99</v>
      </c>
      <c r="I84" s="37" t="s">
        <v>88</v>
      </c>
      <c r="J84" s="38">
        <v>23.7</v>
      </c>
    </row>
    <row r="85" spans="1:10" ht="29.25" customHeight="1">
      <c r="A85" s="199"/>
      <c r="B85" s="23"/>
      <c r="C85" s="102" t="s">
        <v>10</v>
      </c>
      <c r="D85" s="28" t="s">
        <v>52</v>
      </c>
      <c r="E85" s="44" t="s">
        <v>11</v>
      </c>
      <c r="F85" s="44"/>
      <c r="G85" s="44" t="s">
        <v>38</v>
      </c>
      <c r="H85" s="44" t="s">
        <v>38</v>
      </c>
      <c r="I85" s="28" t="s">
        <v>38</v>
      </c>
      <c r="J85" s="103">
        <f>J86+J91</f>
        <v>253.2</v>
      </c>
    </row>
    <row r="86" spans="1:10" ht="39.75" customHeight="1">
      <c r="A86" s="199"/>
      <c r="B86" s="23"/>
      <c r="C86" s="104" t="s">
        <v>28</v>
      </c>
      <c r="D86" s="28" t="s">
        <v>52</v>
      </c>
      <c r="E86" s="44" t="s">
        <v>11</v>
      </c>
      <c r="F86" s="59" t="s">
        <v>12</v>
      </c>
      <c r="G86" s="44" t="s">
        <v>38</v>
      </c>
      <c r="H86" s="84" t="s">
        <v>38</v>
      </c>
      <c r="I86" s="28"/>
      <c r="J86" s="103">
        <f>J87</f>
        <v>27.2</v>
      </c>
    </row>
    <row r="87" spans="1:10" ht="17.25">
      <c r="A87" s="199"/>
      <c r="B87" s="23"/>
      <c r="C87" s="94" t="s">
        <v>115</v>
      </c>
      <c r="D87" s="28" t="s">
        <v>52</v>
      </c>
      <c r="E87" s="84" t="s">
        <v>11</v>
      </c>
      <c r="F87" s="95" t="s">
        <v>12</v>
      </c>
      <c r="G87" s="95" t="s">
        <v>136</v>
      </c>
      <c r="H87" s="105"/>
      <c r="I87" s="28" t="s">
        <v>38</v>
      </c>
      <c r="J87" s="106">
        <f>J88</f>
        <v>27.2</v>
      </c>
    </row>
    <row r="88" spans="1:10" ht="24" customHeight="1">
      <c r="A88" s="199"/>
      <c r="B88" s="23"/>
      <c r="C88" s="94" t="s">
        <v>116</v>
      </c>
      <c r="D88" s="28" t="s">
        <v>52</v>
      </c>
      <c r="E88" s="84" t="s">
        <v>11</v>
      </c>
      <c r="F88" s="95" t="s">
        <v>12</v>
      </c>
      <c r="G88" s="95" t="s">
        <v>137</v>
      </c>
      <c r="H88" s="96"/>
      <c r="I88" s="28"/>
      <c r="J88" s="106">
        <f>J90</f>
        <v>27.2</v>
      </c>
    </row>
    <row r="89" spans="1:10" ht="82.5" customHeight="1">
      <c r="A89" s="199"/>
      <c r="B89" s="23"/>
      <c r="C89" s="107" t="s">
        <v>151</v>
      </c>
      <c r="D89" s="108" t="s">
        <v>52</v>
      </c>
      <c r="E89" s="109" t="s">
        <v>11</v>
      </c>
      <c r="F89" s="109" t="s">
        <v>12</v>
      </c>
      <c r="G89" s="109" t="s">
        <v>159</v>
      </c>
      <c r="H89" s="109"/>
      <c r="I89" s="73"/>
      <c r="J89" s="110">
        <f>J90</f>
        <v>27.2</v>
      </c>
    </row>
    <row r="90" spans="1:10" ht="27.75" customHeight="1">
      <c r="A90" s="199"/>
      <c r="B90" s="23"/>
      <c r="C90" s="111" t="s">
        <v>118</v>
      </c>
      <c r="D90" s="112" t="s">
        <v>52</v>
      </c>
      <c r="E90" s="112" t="s">
        <v>11</v>
      </c>
      <c r="F90" s="112" t="s">
        <v>12</v>
      </c>
      <c r="G90" s="112" t="s">
        <v>159</v>
      </c>
      <c r="H90" s="112" t="s">
        <v>87</v>
      </c>
      <c r="I90" s="113" t="s">
        <v>86</v>
      </c>
      <c r="J90" s="114">
        <v>27.2</v>
      </c>
    </row>
    <row r="91" spans="1:10" ht="27.75" customHeight="1">
      <c r="A91" s="199"/>
      <c r="B91" s="23"/>
      <c r="C91" s="94" t="s">
        <v>152</v>
      </c>
      <c r="D91" s="115" t="s">
        <v>52</v>
      </c>
      <c r="E91" s="84" t="s">
        <v>11</v>
      </c>
      <c r="F91" s="95" t="s">
        <v>13</v>
      </c>
      <c r="G91" s="84"/>
      <c r="H91" s="84"/>
      <c r="I91" s="76"/>
      <c r="J91" s="106">
        <f>J92+J95</f>
        <v>226</v>
      </c>
    </row>
    <row r="92" spans="1:10" ht="34.5">
      <c r="A92" s="199"/>
      <c r="B92" s="23"/>
      <c r="C92" s="94" t="s">
        <v>153</v>
      </c>
      <c r="D92" s="95" t="s">
        <v>52</v>
      </c>
      <c r="E92" s="84" t="s">
        <v>11</v>
      </c>
      <c r="F92" s="95" t="s">
        <v>13</v>
      </c>
      <c r="G92" s="95" t="s">
        <v>160</v>
      </c>
      <c r="H92" s="96"/>
      <c r="I92" s="53"/>
      <c r="J92" s="106">
        <f>J93</f>
        <v>220</v>
      </c>
    </row>
    <row r="93" spans="1:10" ht="60.75" customHeight="1">
      <c r="A93" s="199"/>
      <c r="B93" s="23"/>
      <c r="C93" s="97" t="s">
        <v>154</v>
      </c>
      <c r="D93" s="44" t="s">
        <v>52</v>
      </c>
      <c r="E93" s="44" t="s">
        <v>11</v>
      </c>
      <c r="F93" s="59" t="s">
        <v>13</v>
      </c>
      <c r="G93" s="59" t="s">
        <v>161</v>
      </c>
      <c r="H93" s="98"/>
      <c r="I93" s="45"/>
      <c r="J93" s="103">
        <f>J94</f>
        <v>220</v>
      </c>
    </row>
    <row r="94" spans="1:10" ht="34.5">
      <c r="A94" s="199"/>
      <c r="B94" s="23"/>
      <c r="C94" s="101" t="s">
        <v>112</v>
      </c>
      <c r="D94" s="58" t="s">
        <v>52</v>
      </c>
      <c r="E94" s="58" t="s">
        <v>11</v>
      </c>
      <c r="F94" s="58" t="s">
        <v>13</v>
      </c>
      <c r="G94" s="58" t="s">
        <v>161</v>
      </c>
      <c r="H94" s="58" t="s">
        <v>99</v>
      </c>
      <c r="I94" s="58" t="s">
        <v>39</v>
      </c>
      <c r="J94" s="116">
        <v>220</v>
      </c>
    </row>
    <row r="95" spans="1:10" ht="69">
      <c r="A95" s="199"/>
      <c r="B95" s="23"/>
      <c r="C95" s="94" t="s">
        <v>249</v>
      </c>
      <c r="D95" s="95" t="s">
        <v>52</v>
      </c>
      <c r="E95" s="84" t="s">
        <v>11</v>
      </c>
      <c r="F95" s="95" t="s">
        <v>13</v>
      </c>
      <c r="G95" s="95" t="s">
        <v>251</v>
      </c>
      <c r="H95" s="96"/>
      <c r="I95" s="96"/>
      <c r="J95" s="106">
        <f>J96</f>
        <v>6</v>
      </c>
    </row>
    <row r="96" spans="1:10" ht="87">
      <c r="A96" s="199"/>
      <c r="B96" s="23"/>
      <c r="C96" s="196" t="s">
        <v>250</v>
      </c>
      <c r="D96" s="44" t="s">
        <v>52</v>
      </c>
      <c r="E96" s="44" t="s">
        <v>11</v>
      </c>
      <c r="F96" s="59" t="s">
        <v>13</v>
      </c>
      <c r="G96" s="59" t="s">
        <v>252</v>
      </c>
      <c r="H96" s="98"/>
      <c r="I96" s="98"/>
      <c r="J96" s="103">
        <f>J97</f>
        <v>6</v>
      </c>
    </row>
    <row r="97" spans="1:10" ht="34.5">
      <c r="A97" s="199"/>
      <c r="B97" s="23"/>
      <c r="C97" s="101" t="s">
        <v>112</v>
      </c>
      <c r="D97" s="58" t="s">
        <v>52</v>
      </c>
      <c r="E97" s="58" t="s">
        <v>11</v>
      </c>
      <c r="F97" s="58" t="s">
        <v>13</v>
      </c>
      <c r="G97" s="58" t="s">
        <v>252</v>
      </c>
      <c r="H97" s="58" t="s">
        <v>99</v>
      </c>
      <c r="I97" s="58" t="s">
        <v>253</v>
      </c>
      <c r="J97" s="116">
        <v>6</v>
      </c>
    </row>
    <row r="98" spans="1:10" ht="16.5" customHeight="1">
      <c r="A98" s="199"/>
      <c r="B98" s="23"/>
      <c r="C98" s="102" t="s">
        <v>64</v>
      </c>
      <c r="D98" s="28" t="s">
        <v>52</v>
      </c>
      <c r="E98" s="44" t="s">
        <v>66</v>
      </c>
      <c r="F98" s="44"/>
      <c r="G98" s="44" t="s">
        <v>38</v>
      </c>
      <c r="H98" s="44" t="s">
        <v>38</v>
      </c>
      <c r="I98" s="28" t="s">
        <v>38</v>
      </c>
      <c r="J98" s="103">
        <f>J104+J111+J99</f>
        <v>3698.7999999999997</v>
      </c>
    </row>
    <row r="99" spans="1:10" ht="80.25" customHeight="1">
      <c r="A99" s="199"/>
      <c r="B99" s="23"/>
      <c r="C99" s="117" t="s">
        <v>249</v>
      </c>
      <c r="D99" s="95" t="s">
        <v>52</v>
      </c>
      <c r="E99" s="75" t="s">
        <v>66</v>
      </c>
      <c r="F99" s="115" t="s">
        <v>92</v>
      </c>
      <c r="G99" s="115" t="s">
        <v>251</v>
      </c>
      <c r="H99" s="105"/>
      <c r="I99" s="28"/>
      <c r="J99" s="133">
        <f>J100+J102</f>
        <v>80.2</v>
      </c>
    </row>
    <row r="100" spans="1:10" ht="91.5" customHeight="1">
      <c r="A100" s="199"/>
      <c r="B100" s="23"/>
      <c r="C100" s="196" t="s">
        <v>254</v>
      </c>
      <c r="D100" s="44" t="s">
        <v>52</v>
      </c>
      <c r="E100" s="44" t="s">
        <v>66</v>
      </c>
      <c r="F100" s="59" t="s">
        <v>92</v>
      </c>
      <c r="G100" s="59" t="s">
        <v>256</v>
      </c>
      <c r="H100" s="98"/>
      <c r="I100" s="34"/>
      <c r="J100" s="103">
        <f>J101</f>
        <v>77.7</v>
      </c>
    </row>
    <row r="101" spans="1:10" ht="40.5" customHeight="1">
      <c r="A101" s="199"/>
      <c r="B101" s="23"/>
      <c r="C101" s="101" t="s">
        <v>112</v>
      </c>
      <c r="D101" s="58" t="s">
        <v>52</v>
      </c>
      <c r="E101" s="58" t="s">
        <v>66</v>
      </c>
      <c r="F101" s="58" t="s">
        <v>92</v>
      </c>
      <c r="G101" s="58" t="s">
        <v>256</v>
      </c>
      <c r="H101" s="58" t="s">
        <v>99</v>
      </c>
      <c r="I101" s="58" t="s">
        <v>253</v>
      </c>
      <c r="J101" s="116">
        <v>77.7</v>
      </c>
    </row>
    <row r="102" spans="1:10" ht="93.75" customHeight="1">
      <c r="A102" s="199"/>
      <c r="B102" s="23"/>
      <c r="C102" s="196" t="s">
        <v>255</v>
      </c>
      <c r="D102" s="44" t="s">
        <v>52</v>
      </c>
      <c r="E102" s="44" t="s">
        <v>66</v>
      </c>
      <c r="F102" s="59" t="s">
        <v>92</v>
      </c>
      <c r="G102" s="59" t="s">
        <v>257</v>
      </c>
      <c r="H102" s="98"/>
      <c r="I102" s="98"/>
      <c r="J102" s="103">
        <f>J103</f>
        <v>2.5</v>
      </c>
    </row>
    <row r="103" spans="1:10" ht="39.75" customHeight="1">
      <c r="A103" s="199"/>
      <c r="B103" s="23"/>
      <c r="C103" s="101" t="s">
        <v>112</v>
      </c>
      <c r="D103" s="58" t="s">
        <v>52</v>
      </c>
      <c r="E103" s="58" t="s">
        <v>66</v>
      </c>
      <c r="F103" s="58" t="s">
        <v>92</v>
      </c>
      <c r="G103" s="58" t="s">
        <v>257</v>
      </c>
      <c r="H103" s="58" t="s">
        <v>99</v>
      </c>
      <c r="I103" s="58" t="s">
        <v>253</v>
      </c>
      <c r="J103" s="116">
        <v>2.5</v>
      </c>
    </row>
    <row r="104" spans="1:10" ht="17.25">
      <c r="A104" s="199"/>
      <c r="B104" s="23"/>
      <c r="C104" s="94" t="s">
        <v>91</v>
      </c>
      <c r="D104" s="52" t="s">
        <v>52</v>
      </c>
      <c r="E104" s="84" t="s">
        <v>66</v>
      </c>
      <c r="F104" s="95" t="s">
        <v>92</v>
      </c>
      <c r="G104" s="84"/>
      <c r="H104" s="84"/>
      <c r="I104" s="53"/>
      <c r="J104" s="106">
        <f>J105</f>
        <v>3346.7999999999997</v>
      </c>
    </row>
    <row r="105" spans="1:10" ht="17.25">
      <c r="A105" s="199"/>
      <c r="B105" s="23"/>
      <c r="C105" s="117" t="s">
        <v>115</v>
      </c>
      <c r="D105" s="75" t="s">
        <v>52</v>
      </c>
      <c r="E105" s="75" t="s">
        <v>66</v>
      </c>
      <c r="F105" s="115" t="s">
        <v>92</v>
      </c>
      <c r="G105" s="115" t="s">
        <v>136</v>
      </c>
      <c r="H105" s="75" t="s">
        <v>38</v>
      </c>
      <c r="I105" s="76"/>
      <c r="J105" s="118">
        <f>J106</f>
        <v>3346.7999999999997</v>
      </c>
    </row>
    <row r="106" spans="1:10" ht="17.25">
      <c r="A106" s="199"/>
      <c r="B106" s="23"/>
      <c r="C106" s="119" t="s">
        <v>155</v>
      </c>
      <c r="D106" s="28" t="s">
        <v>52</v>
      </c>
      <c r="E106" s="95" t="s">
        <v>66</v>
      </c>
      <c r="F106" s="95" t="s">
        <v>92</v>
      </c>
      <c r="G106" s="95" t="s">
        <v>137</v>
      </c>
      <c r="H106" s="95"/>
      <c r="I106" s="28"/>
      <c r="J106" s="120">
        <f>J107</f>
        <v>3346.7999999999997</v>
      </c>
    </row>
    <row r="107" spans="1:10" ht="51.75">
      <c r="A107" s="199"/>
      <c r="B107" s="23"/>
      <c r="C107" s="97" t="s">
        <v>156</v>
      </c>
      <c r="D107" s="34" t="s">
        <v>52</v>
      </c>
      <c r="E107" s="44" t="s">
        <v>66</v>
      </c>
      <c r="F107" s="59" t="s">
        <v>92</v>
      </c>
      <c r="G107" s="59" t="s">
        <v>162</v>
      </c>
      <c r="H107" s="98"/>
      <c r="I107" s="34"/>
      <c r="J107" s="103">
        <f>J108+J109+J110</f>
        <v>3346.7999999999997</v>
      </c>
    </row>
    <row r="108" spans="1:10" ht="34.5">
      <c r="A108" s="199"/>
      <c r="B108" s="23"/>
      <c r="C108" s="100" t="s">
        <v>112</v>
      </c>
      <c r="D108" s="92" t="s">
        <v>52</v>
      </c>
      <c r="E108" s="92" t="s">
        <v>66</v>
      </c>
      <c r="F108" s="92" t="s">
        <v>92</v>
      </c>
      <c r="G108" s="92" t="s">
        <v>162</v>
      </c>
      <c r="H108" s="92" t="s">
        <v>99</v>
      </c>
      <c r="I108" s="92" t="s">
        <v>39</v>
      </c>
      <c r="J108" s="12">
        <v>2625.2</v>
      </c>
    </row>
    <row r="109" spans="1:10" ht="34.5">
      <c r="A109" s="199"/>
      <c r="B109" s="23"/>
      <c r="C109" s="100" t="s">
        <v>112</v>
      </c>
      <c r="D109" s="92" t="s">
        <v>52</v>
      </c>
      <c r="E109" s="92" t="s">
        <v>66</v>
      </c>
      <c r="F109" s="92" t="s">
        <v>92</v>
      </c>
      <c r="G109" s="92" t="s">
        <v>162</v>
      </c>
      <c r="H109" s="92" t="s">
        <v>99</v>
      </c>
      <c r="I109" s="92" t="s">
        <v>63</v>
      </c>
      <c r="J109" s="12">
        <v>79</v>
      </c>
    </row>
    <row r="110" spans="1:10" ht="34.5">
      <c r="A110" s="199"/>
      <c r="B110" s="23"/>
      <c r="C110" s="101" t="s">
        <v>112</v>
      </c>
      <c r="D110" s="58" t="s">
        <v>52</v>
      </c>
      <c r="E110" s="58" t="s">
        <v>66</v>
      </c>
      <c r="F110" s="58" t="s">
        <v>92</v>
      </c>
      <c r="G110" s="58" t="s">
        <v>162</v>
      </c>
      <c r="H110" s="58" t="s">
        <v>99</v>
      </c>
      <c r="I110" s="58" t="s">
        <v>229</v>
      </c>
      <c r="J110" s="116">
        <v>642.6</v>
      </c>
    </row>
    <row r="111" spans="1:10" ht="17.25">
      <c r="A111" s="199"/>
      <c r="B111" s="23"/>
      <c r="C111" s="94" t="s">
        <v>65</v>
      </c>
      <c r="D111" s="52" t="s">
        <v>52</v>
      </c>
      <c r="E111" s="44" t="s">
        <v>66</v>
      </c>
      <c r="F111" s="59" t="s">
        <v>67</v>
      </c>
      <c r="G111" s="44" t="s">
        <v>38</v>
      </c>
      <c r="H111" s="44" t="s">
        <v>38</v>
      </c>
      <c r="I111" s="53"/>
      <c r="J111" s="103">
        <f>J112</f>
        <v>271.8</v>
      </c>
    </row>
    <row r="112" spans="1:10" ht="17.25">
      <c r="A112" s="199"/>
      <c r="B112" s="23"/>
      <c r="C112" s="94" t="s">
        <v>115</v>
      </c>
      <c r="D112" s="84" t="s">
        <v>52</v>
      </c>
      <c r="E112" s="84" t="s">
        <v>66</v>
      </c>
      <c r="F112" s="95" t="s">
        <v>67</v>
      </c>
      <c r="G112" s="95" t="s">
        <v>136</v>
      </c>
      <c r="H112" s="84" t="s">
        <v>38</v>
      </c>
      <c r="I112" s="53"/>
      <c r="J112" s="106">
        <f>J113</f>
        <v>271.8</v>
      </c>
    </row>
    <row r="113" spans="1:10" ht="17.25">
      <c r="A113" s="199"/>
      <c r="B113" s="23"/>
      <c r="C113" s="119" t="s">
        <v>155</v>
      </c>
      <c r="D113" s="84" t="s">
        <v>52</v>
      </c>
      <c r="E113" s="95" t="s">
        <v>66</v>
      </c>
      <c r="F113" s="95" t="s">
        <v>67</v>
      </c>
      <c r="G113" s="95" t="s">
        <v>137</v>
      </c>
      <c r="H113" s="95"/>
      <c r="I113" s="53"/>
      <c r="J113" s="120">
        <f>J114+J117</f>
        <v>271.8</v>
      </c>
    </row>
    <row r="114" spans="1:10" ht="34.5">
      <c r="A114" s="199"/>
      <c r="B114" s="23"/>
      <c r="C114" s="97" t="s">
        <v>157</v>
      </c>
      <c r="D114" s="44" t="s">
        <v>52</v>
      </c>
      <c r="E114" s="44" t="s">
        <v>66</v>
      </c>
      <c r="F114" s="59" t="s">
        <v>67</v>
      </c>
      <c r="G114" s="59" t="s">
        <v>163</v>
      </c>
      <c r="H114" s="98"/>
      <c r="I114" s="98"/>
      <c r="J114" s="103">
        <f>J115+J116</f>
        <v>241.8</v>
      </c>
    </row>
    <row r="115" spans="1:10" ht="34.5">
      <c r="A115" s="199"/>
      <c r="B115" s="23"/>
      <c r="C115" s="100" t="s">
        <v>112</v>
      </c>
      <c r="D115" s="92" t="s">
        <v>52</v>
      </c>
      <c r="E115" s="92" t="s">
        <v>66</v>
      </c>
      <c r="F115" s="92" t="s">
        <v>67</v>
      </c>
      <c r="G115" s="92" t="s">
        <v>163</v>
      </c>
      <c r="H115" s="92" t="s">
        <v>99</v>
      </c>
      <c r="I115" s="92" t="s">
        <v>39</v>
      </c>
      <c r="J115" s="12">
        <v>41.8</v>
      </c>
    </row>
    <row r="116" spans="1:10" ht="34.5">
      <c r="A116" s="199"/>
      <c r="B116" s="23"/>
      <c r="C116" s="101" t="s">
        <v>112</v>
      </c>
      <c r="D116" s="58" t="s">
        <v>52</v>
      </c>
      <c r="E116" s="58" t="s">
        <v>66</v>
      </c>
      <c r="F116" s="58" t="s">
        <v>67</v>
      </c>
      <c r="G116" s="58" t="s">
        <v>163</v>
      </c>
      <c r="H116" s="58" t="s">
        <v>99</v>
      </c>
      <c r="I116" s="58" t="s">
        <v>63</v>
      </c>
      <c r="J116" s="116">
        <v>200</v>
      </c>
    </row>
    <row r="117" spans="1:10" ht="34.5">
      <c r="A117" s="199"/>
      <c r="B117" s="23"/>
      <c r="C117" s="97" t="s">
        <v>158</v>
      </c>
      <c r="D117" s="44" t="s">
        <v>52</v>
      </c>
      <c r="E117" s="44" t="s">
        <v>66</v>
      </c>
      <c r="F117" s="59" t="s">
        <v>67</v>
      </c>
      <c r="G117" s="59" t="s">
        <v>164</v>
      </c>
      <c r="H117" s="98"/>
      <c r="I117" s="98"/>
      <c r="J117" s="103">
        <f>J118</f>
        <v>30</v>
      </c>
    </row>
    <row r="118" spans="1:10" ht="34.5">
      <c r="A118" s="199"/>
      <c r="B118" s="23"/>
      <c r="C118" s="101" t="s">
        <v>112</v>
      </c>
      <c r="D118" s="58" t="s">
        <v>52</v>
      </c>
      <c r="E118" s="58" t="s">
        <v>66</v>
      </c>
      <c r="F118" s="58" t="s">
        <v>67</v>
      </c>
      <c r="G118" s="58" t="s">
        <v>164</v>
      </c>
      <c r="H118" s="58" t="s">
        <v>99</v>
      </c>
      <c r="I118" s="58" t="s">
        <v>39</v>
      </c>
      <c r="J118" s="116">
        <v>30</v>
      </c>
    </row>
    <row r="119" spans="1:10" s="2" customFormat="1" ht="17.25">
      <c r="A119" s="199"/>
      <c r="B119" s="23"/>
      <c r="C119" s="29" t="s">
        <v>14</v>
      </c>
      <c r="D119" s="28" t="s">
        <v>52</v>
      </c>
      <c r="E119" s="28" t="s">
        <v>15</v>
      </c>
      <c r="F119" s="28"/>
      <c r="G119" s="28" t="s">
        <v>38</v>
      </c>
      <c r="H119" s="28" t="s">
        <v>38</v>
      </c>
      <c r="I119" s="28" t="s">
        <v>38</v>
      </c>
      <c r="J119" s="30">
        <f>J120+J137+J159</f>
        <v>43128.899999999994</v>
      </c>
    </row>
    <row r="120" spans="1:10" s="2" customFormat="1" ht="17.25">
      <c r="A120" s="199"/>
      <c r="B120" s="23"/>
      <c r="C120" s="29" t="s">
        <v>16</v>
      </c>
      <c r="D120" s="28" t="s">
        <v>52</v>
      </c>
      <c r="E120" s="31" t="s">
        <v>15</v>
      </c>
      <c r="F120" s="31" t="s">
        <v>17</v>
      </c>
      <c r="G120" s="31"/>
      <c r="H120" s="28"/>
      <c r="I120" s="28"/>
      <c r="J120" s="30">
        <f>J121+J134+J131</f>
        <v>19602.399999999998</v>
      </c>
    </row>
    <row r="121" spans="1:10" s="2" customFormat="1" ht="87">
      <c r="A121" s="199"/>
      <c r="B121" s="23"/>
      <c r="C121" s="121" t="s">
        <v>238</v>
      </c>
      <c r="D121" s="28" t="s">
        <v>52</v>
      </c>
      <c r="E121" s="28" t="s">
        <v>15</v>
      </c>
      <c r="F121" s="28" t="s">
        <v>17</v>
      </c>
      <c r="G121" s="31" t="s">
        <v>216</v>
      </c>
      <c r="H121" s="28"/>
      <c r="I121" s="28"/>
      <c r="J121" s="30">
        <f>J122+J127+J129+J125</f>
        <v>17148.3</v>
      </c>
    </row>
    <row r="122" spans="1:10" s="2" customFormat="1" ht="121.5">
      <c r="A122" s="199"/>
      <c r="B122" s="23"/>
      <c r="C122" s="122" t="s">
        <v>239</v>
      </c>
      <c r="D122" s="34" t="s">
        <v>52</v>
      </c>
      <c r="E122" s="34" t="s">
        <v>15</v>
      </c>
      <c r="F122" s="34" t="s">
        <v>17</v>
      </c>
      <c r="G122" s="34" t="s">
        <v>217</v>
      </c>
      <c r="H122" s="45"/>
      <c r="I122" s="34"/>
      <c r="J122" s="46">
        <f>J123+J124</f>
        <v>2675</v>
      </c>
    </row>
    <row r="123" spans="1:10" s="2" customFormat="1" ht="34.5">
      <c r="A123" s="199"/>
      <c r="B123" s="23"/>
      <c r="C123" s="49" t="s">
        <v>165</v>
      </c>
      <c r="D123" s="92" t="s">
        <v>52</v>
      </c>
      <c r="E123" s="35" t="s">
        <v>15</v>
      </c>
      <c r="F123" s="35" t="s">
        <v>17</v>
      </c>
      <c r="G123" s="35" t="s">
        <v>217</v>
      </c>
      <c r="H123" s="35" t="s">
        <v>180</v>
      </c>
      <c r="I123" s="92" t="s">
        <v>39</v>
      </c>
      <c r="J123" s="48">
        <v>2175</v>
      </c>
    </row>
    <row r="124" spans="1:10" s="2" customFormat="1" ht="34.5">
      <c r="A124" s="199"/>
      <c r="B124" s="23"/>
      <c r="C124" s="10" t="s">
        <v>165</v>
      </c>
      <c r="D124" s="58" t="s">
        <v>52</v>
      </c>
      <c r="E124" s="37" t="s">
        <v>15</v>
      </c>
      <c r="F124" s="37" t="s">
        <v>17</v>
      </c>
      <c r="G124" s="37" t="s">
        <v>217</v>
      </c>
      <c r="H124" s="37" t="s">
        <v>180</v>
      </c>
      <c r="I124" s="58" t="s">
        <v>63</v>
      </c>
      <c r="J124" s="38">
        <v>500</v>
      </c>
    </row>
    <row r="125" spans="1:10" s="2" customFormat="1" ht="104.25">
      <c r="A125" s="199"/>
      <c r="B125" s="23"/>
      <c r="C125" s="122" t="s">
        <v>243</v>
      </c>
      <c r="D125" s="34" t="s">
        <v>52</v>
      </c>
      <c r="E125" s="34" t="s">
        <v>15</v>
      </c>
      <c r="F125" s="34" t="s">
        <v>17</v>
      </c>
      <c r="G125" s="34" t="s">
        <v>242</v>
      </c>
      <c r="H125" s="45"/>
      <c r="I125" s="34"/>
      <c r="J125" s="46">
        <f>J126</f>
        <v>0</v>
      </c>
    </row>
    <row r="126" spans="1:10" s="2" customFormat="1" ht="34.5">
      <c r="A126" s="199"/>
      <c r="B126" s="23"/>
      <c r="C126" s="10" t="s">
        <v>165</v>
      </c>
      <c r="D126" s="58" t="s">
        <v>52</v>
      </c>
      <c r="E126" s="37" t="s">
        <v>15</v>
      </c>
      <c r="F126" s="37" t="s">
        <v>17</v>
      </c>
      <c r="G126" s="37" t="s">
        <v>242</v>
      </c>
      <c r="H126" s="37" t="s">
        <v>180</v>
      </c>
      <c r="I126" s="58" t="s">
        <v>63</v>
      </c>
      <c r="J126" s="38">
        <v>0</v>
      </c>
    </row>
    <row r="127" spans="1:10" s="2" customFormat="1" ht="138.75">
      <c r="A127" s="199"/>
      <c r="B127" s="23"/>
      <c r="C127" s="197" t="s">
        <v>240</v>
      </c>
      <c r="D127" s="34" t="s">
        <v>52</v>
      </c>
      <c r="E127" s="34" t="s">
        <v>15</v>
      </c>
      <c r="F127" s="34" t="s">
        <v>17</v>
      </c>
      <c r="G127" s="34" t="s">
        <v>235</v>
      </c>
      <c r="H127" s="45"/>
      <c r="I127" s="34"/>
      <c r="J127" s="46">
        <f>J128</f>
        <v>7998.4</v>
      </c>
    </row>
    <row r="128" spans="1:10" s="2" customFormat="1" ht="34.5">
      <c r="A128" s="199"/>
      <c r="B128" s="23"/>
      <c r="C128" s="10" t="s">
        <v>165</v>
      </c>
      <c r="D128" s="58" t="s">
        <v>52</v>
      </c>
      <c r="E128" s="37" t="s">
        <v>15</v>
      </c>
      <c r="F128" s="37" t="s">
        <v>17</v>
      </c>
      <c r="G128" s="37" t="s">
        <v>235</v>
      </c>
      <c r="H128" s="37" t="s">
        <v>180</v>
      </c>
      <c r="I128" s="58" t="s">
        <v>236</v>
      </c>
      <c r="J128" s="38">
        <v>7998.4</v>
      </c>
    </row>
    <row r="129" spans="1:10" s="2" customFormat="1" ht="138.75">
      <c r="A129" s="199"/>
      <c r="B129" s="23"/>
      <c r="C129" s="197" t="s">
        <v>241</v>
      </c>
      <c r="D129" s="34" t="s">
        <v>52</v>
      </c>
      <c r="E129" s="34" t="s">
        <v>15</v>
      </c>
      <c r="F129" s="34" t="s">
        <v>17</v>
      </c>
      <c r="G129" s="34" t="s">
        <v>237</v>
      </c>
      <c r="H129" s="45"/>
      <c r="I129" s="34"/>
      <c r="J129" s="46">
        <f>J130</f>
        <v>6474.9</v>
      </c>
    </row>
    <row r="130" spans="1:10" s="2" customFormat="1" ht="34.5">
      <c r="A130" s="199"/>
      <c r="B130" s="23"/>
      <c r="C130" s="10" t="s">
        <v>165</v>
      </c>
      <c r="D130" s="58" t="s">
        <v>52</v>
      </c>
      <c r="E130" s="37" t="s">
        <v>15</v>
      </c>
      <c r="F130" s="37" t="s">
        <v>17</v>
      </c>
      <c r="G130" s="37" t="s">
        <v>237</v>
      </c>
      <c r="H130" s="37" t="s">
        <v>180</v>
      </c>
      <c r="I130" s="58" t="s">
        <v>236</v>
      </c>
      <c r="J130" s="38">
        <v>6474.9</v>
      </c>
    </row>
    <row r="131" spans="1:10" s="2" customFormat="1" ht="34.5">
      <c r="A131" s="199"/>
      <c r="B131" s="23"/>
      <c r="C131" s="91" t="s">
        <v>166</v>
      </c>
      <c r="D131" s="44" t="s">
        <v>52</v>
      </c>
      <c r="E131" s="34" t="s">
        <v>15</v>
      </c>
      <c r="F131" s="34" t="s">
        <v>17</v>
      </c>
      <c r="G131" s="34" t="s">
        <v>181</v>
      </c>
      <c r="H131" s="45"/>
      <c r="I131" s="45"/>
      <c r="J131" s="46">
        <f>J132+J133</f>
        <v>954.1</v>
      </c>
    </row>
    <row r="132" spans="1:10" s="2" customFormat="1" ht="34.5">
      <c r="A132" s="199"/>
      <c r="B132" s="23"/>
      <c r="C132" s="49" t="s">
        <v>112</v>
      </c>
      <c r="D132" s="92" t="s">
        <v>52</v>
      </c>
      <c r="E132" s="35" t="s">
        <v>15</v>
      </c>
      <c r="F132" s="35" t="s">
        <v>17</v>
      </c>
      <c r="G132" s="35" t="s">
        <v>181</v>
      </c>
      <c r="H132" s="35" t="s">
        <v>99</v>
      </c>
      <c r="I132" s="92" t="s">
        <v>39</v>
      </c>
      <c r="J132" s="48">
        <v>54.1</v>
      </c>
    </row>
    <row r="133" spans="1:10" s="2" customFormat="1" ht="34.5">
      <c r="A133" s="199"/>
      <c r="B133" s="23"/>
      <c r="C133" s="10" t="s">
        <v>112</v>
      </c>
      <c r="D133" s="58" t="s">
        <v>52</v>
      </c>
      <c r="E133" s="37" t="s">
        <v>15</v>
      </c>
      <c r="F133" s="37" t="s">
        <v>17</v>
      </c>
      <c r="G133" s="37" t="s">
        <v>181</v>
      </c>
      <c r="H133" s="37" t="s">
        <v>99</v>
      </c>
      <c r="I133" s="58" t="s">
        <v>63</v>
      </c>
      <c r="J133" s="38">
        <v>900</v>
      </c>
    </row>
    <row r="134" spans="1:10" s="2" customFormat="1" ht="34.5">
      <c r="A134" s="199"/>
      <c r="B134" s="23"/>
      <c r="C134" s="33" t="s">
        <v>167</v>
      </c>
      <c r="D134" s="34" t="s">
        <v>52</v>
      </c>
      <c r="E134" s="34" t="s">
        <v>15</v>
      </c>
      <c r="F134" s="34" t="s">
        <v>17</v>
      </c>
      <c r="G134" s="123" t="s">
        <v>182</v>
      </c>
      <c r="H134" s="45"/>
      <c r="I134" s="45"/>
      <c r="J134" s="57">
        <f>J135+J136</f>
        <v>1500</v>
      </c>
    </row>
    <row r="135" spans="1:10" s="2" customFormat="1" ht="34.5">
      <c r="A135" s="199"/>
      <c r="B135" s="23"/>
      <c r="C135" s="49" t="s">
        <v>168</v>
      </c>
      <c r="D135" s="35" t="s">
        <v>52</v>
      </c>
      <c r="E135" s="35" t="s">
        <v>15</v>
      </c>
      <c r="F135" s="35" t="s">
        <v>17</v>
      </c>
      <c r="G135" s="35" t="s">
        <v>182</v>
      </c>
      <c r="H135" s="35" t="s">
        <v>103</v>
      </c>
      <c r="I135" s="35" t="s">
        <v>39</v>
      </c>
      <c r="J135" s="124">
        <v>1000</v>
      </c>
    </row>
    <row r="136" spans="1:10" s="2" customFormat="1" ht="34.5">
      <c r="A136" s="199"/>
      <c r="B136" s="23"/>
      <c r="C136" s="10" t="s">
        <v>168</v>
      </c>
      <c r="D136" s="37" t="s">
        <v>52</v>
      </c>
      <c r="E136" s="37" t="s">
        <v>15</v>
      </c>
      <c r="F136" s="37" t="s">
        <v>17</v>
      </c>
      <c r="G136" s="37" t="s">
        <v>182</v>
      </c>
      <c r="H136" s="37" t="s">
        <v>103</v>
      </c>
      <c r="I136" s="37" t="s">
        <v>63</v>
      </c>
      <c r="J136" s="50">
        <v>500</v>
      </c>
    </row>
    <row r="137" spans="1:10" s="2" customFormat="1" ht="17.25">
      <c r="A137" s="199"/>
      <c r="B137" s="23"/>
      <c r="C137" s="27" t="s">
        <v>18</v>
      </c>
      <c r="D137" s="40" t="s">
        <v>52</v>
      </c>
      <c r="E137" s="25" t="s">
        <v>15</v>
      </c>
      <c r="F137" s="25" t="s">
        <v>19</v>
      </c>
      <c r="G137" s="25"/>
      <c r="H137" s="25"/>
      <c r="I137" s="42"/>
      <c r="J137" s="26">
        <f>J151+J138</f>
        <v>19267.5</v>
      </c>
    </row>
    <row r="138" spans="1:10" s="2" customFormat="1" ht="69">
      <c r="A138" s="199"/>
      <c r="B138" s="23"/>
      <c r="C138" s="29" t="s">
        <v>169</v>
      </c>
      <c r="D138" s="125" t="s">
        <v>52</v>
      </c>
      <c r="E138" s="28" t="s">
        <v>15</v>
      </c>
      <c r="F138" s="28" t="s">
        <v>19</v>
      </c>
      <c r="G138" s="31" t="s">
        <v>183</v>
      </c>
      <c r="H138" s="28"/>
      <c r="I138" s="37"/>
      <c r="J138" s="30">
        <f>J141+J143+J145+J147+J149+J139</f>
        <v>18288.8</v>
      </c>
    </row>
    <row r="139" spans="1:10" s="2" customFormat="1" ht="116.25" customHeight="1">
      <c r="A139" s="199"/>
      <c r="B139" s="23"/>
      <c r="C139" s="55" t="s">
        <v>246</v>
      </c>
      <c r="D139" s="34" t="s">
        <v>52</v>
      </c>
      <c r="E139" s="34" t="s">
        <v>15</v>
      </c>
      <c r="F139" s="34" t="s">
        <v>19</v>
      </c>
      <c r="G139" s="34" t="s">
        <v>244</v>
      </c>
      <c r="H139" s="34"/>
      <c r="I139" s="34"/>
      <c r="J139" s="36">
        <f>J140</f>
        <v>16286</v>
      </c>
    </row>
    <row r="140" spans="1:10" s="2" customFormat="1" ht="34.5">
      <c r="A140" s="199"/>
      <c r="B140" s="23"/>
      <c r="C140" s="10" t="s">
        <v>165</v>
      </c>
      <c r="D140" s="58" t="s">
        <v>52</v>
      </c>
      <c r="E140" s="37" t="s">
        <v>15</v>
      </c>
      <c r="F140" s="37" t="s">
        <v>19</v>
      </c>
      <c r="G140" s="37" t="s">
        <v>244</v>
      </c>
      <c r="H140" s="37" t="s">
        <v>180</v>
      </c>
      <c r="I140" s="58" t="s">
        <v>245</v>
      </c>
      <c r="J140" s="38">
        <v>16286</v>
      </c>
    </row>
    <row r="141" spans="1:10" s="2" customFormat="1" ht="87">
      <c r="A141" s="199"/>
      <c r="B141" s="23"/>
      <c r="C141" s="33" t="s">
        <v>170</v>
      </c>
      <c r="D141" s="34" t="s">
        <v>52</v>
      </c>
      <c r="E141" s="34" t="s">
        <v>15</v>
      </c>
      <c r="F141" s="34" t="s">
        <v>19</v>
      </c>
      <c r="G141" s="34" t="s">
        <v>184</v>
      </c>
      <c r="H141" s="34"/>
      <c r="I141" s="34"/>
      <c r="J141" s="36">
        <f>J142</f>
        <v>146</v>
      </c>
    </row>
    <row r="142" spans="1:10" s="2" customFormat="1" ht="34.5">
      <c r="A142" s="199"/>
      <c r="B142" s="23"/>
      <c r="C142" s="10" t="s">
        <v>165</v>
      </c>
      <c r="D142" s="58" t="s">
        <v>52</v>
      </c>
      <c r="E142" s="37" t="s">
        <v>15</v>
      </c>
      <c r="F142" s="37" t="s">
        <v>19</v>
      </c>
      <c r="G142" s="37" t="s">
        <v>184</v>
      </c>
      <c r="H142" s="37" t="s">
        <v>180</v>
      </c>
      <c r="I142" s="58" t="s">
        <v>39</v>
      </c>
      <c r="J142" s="38">
        <v>146</v>
      </c>
    </row>
    <row r="143" spans="1:10" s="2" customFormat="1" ht="87">
      <c r="A143" s="199"/>
      <c r="B143" s="23"/>
      <c r="C143" s="33" t="s">
        <v>171</v>
      </c>
      <c r="D143" s="56" t="s">
        <v>52</v>
      </c>
      <c r="E143" s="34" t="s">
        <v>15</v>
      </c>
      <c r="F143" s="34" t="s">
        <v>19</v>
      </c>
      <c r="G143" s="34" t="s">
        <v>185</v>
      </c>
      <c r="H143" s="34"/>
      <c r="I143" s="34"/>
      <c r="J143" s="36">
        <f>J144</f>
        <v>451</v>
      </c>
    </row>
    <row r="144" spans="1:10" s="2" customFormat="1" ht="39" customHeight="1">
      <c r="A144" s="199"/>
      <c r="B144" s="23"/>
      <c r="C144" s="10" t="s">
        <v>165</v>
      </c>
      <c r="D144" s="37" t="s">
        <v>52</v>
      </c>
      <c r="E144" s="37" t="s">
        <v>15</v>
      </c>
      <c r="F144" s="37" t="s">
        <v>19</v>
      </c>
      <c r="G144" s="37" t="s">
        <v>185</v>
      </c>
      <c r="H144" s="37" t="s">
        <v>180</v>
      </c>
      <c r="I144" s="58" t="s">
        <v>39</v>
      </c>
      <c r="J144" s="38">
        <v>451</v>
      </c>
    </row>
    <row r="145" spans="1:10" s="2" customFormat="1" ht="36.75" customHeight="1">
      <c r="A145" s="199"/>
      <c r="B145" s="23"/>
      <c r="C145" s="33" t="s">
        <v>172</v>
      </c>
      <c r="D145" s="44" t="s">
        <v>52</v>
      </c>
      <c r="E145" s="34" t="s">
        <v>15</v>
      </c>
      <c r="F145" s="34" t="s">
        <v>19</v>
      </c>
      <c r="G145" s="34" t="s">
        <v>186</v>
      </c>
      <c r="H145" s="34"/>
      <c r="I145" s="98"/>
      <c r="J145" s="36">
        <f>J146</f>
        <v>90</v>
      </c>
    </row>
    <row r="146" spans="1:10" s="2" customFormat="1" ht="34.5">
      <c r="A146" s="199"/>
      <c r="B146" s="23"/>
      <c r="C146" s="10" t="s">
        <v>165</v>
      </c>
      <c r="D146" s="58" t="s">
        <v>52</v>
      </c>
      <c r="E146" s="37" t="s">
        <v>15</v>
      </c>
      <c r="F146" s="37" t="s">
        <v>19</v>
      </c>
      <c r="G146" s="37" t="s">
        <v>186</v>
      </c>
      <c r="H146" s="37" t="s">
        <v>180</v>
      </c>
      <c r="I146" s="37" t="s">
        <v>39</v>
      </c>
      <c r="J146" s="38">
        <v>90</v>
      </c>
    </row>
    <row r="147" spans="1:10" s="2" customFormat="1" ht="77.25" customHeight="1">
      <c r="A147" s="199"/>
      <c r="B147" s="23"/>
      <c r="C147" s="33" t="s">
        <v>173</v>
      </c>
      <c r="D147" s="34" t="s">
        <v>52</v>
      </c>
      <c r="E147" s="34" t="s">
        <v>15</v>
      </c>
      <c r="F147" s="34" t="s">
        <v>19</v>
      </c>
      <c r="G147" s="34" t="s">
        <v>187</v>
      </c>
      <c r="H147" s="34"/>
      <c r="I147" s="45"/>
      <c r="J147" s="36">
        <f>J148</f>
        <v>412</v>
      </c>
    </row>
    <row r="148" spans="1:10" s="2" customFormat="1" ht="34.5">
      <c r="A148" s="199"/>
      <c r="B148" s="23"/>
      <c r="C148" s="10" t="s">
        <v>165</v>
      </c>
      <c r="D148" s="37" t="s">
        <v>52</v>
      </c>
      <c r="E148" s="37" t="s">
        <v>15</v>
      </c>
      <c r="F148" s="37" t="s">
        <v>19</v>
      </c>
      <c r="G148" s="37" t="s">
        <v>187</v>
      </c>
      <c r="H148" s="37" t="s">
        <v>180</v>
      </c>
      <c r="I148" s="37" t="s">
        <v>39</v>
      </c>
      <c r="J148" s="38">
        <v>412</v>
      </c>
    </row>
    <row r="149" spans="1:10" s="2" customFormat="1" ht="69">
      <c r="A149" s="199"/>
      <c r="B149" s="23"/>
      <c r="C149" s="33" t="s">
        <v>174</v>
      </c>
      <c r="D149" s="44" t="s">
        <v>52</v>
      </c>
      <c r="E149" s="34" t="s">
        <v>15</v>
      </c>
      <c r="F149" s="34" t="s">
        <v>19</v>
      </c>
      <c r="G149" s="34" t="s">
        <v>188</v>
      </c>
      <c r="H149" s="34"/>
      <c r="I149" s="45"/>
      <c r="J149" s="36">
        <f>J150</f>
        <v>903.8</v>
      </c>
    </row>
    <row r="150" spans="1:10" s="2" customFormat="1" ht="34.5">
      <c r="A150" s="199"/>
      <c r="B150" s="23"/>
      <c r="C150" s="10" t="s">
        <v>165</v>
      </c>
      <c r="D150" s="58" t="s">
        <v>52</v>
      </c>
      <c r="E150" s="37" t="s">
        <v>15</v>
      </c>
      <c r="F150" s="37" t="s">
        <v>19</v>
      </c>
      <c r="G150" s="37" t="s">
        <v>188</v>
      </c>
      <c r="H150" s="37" t="s">
        <v>180</v>
      </c>
      <c r="I150" s="37" t="s">
        <v>39</v>
      </c>
      <c r="J150" s="38">
        <v>903.8</v>
      </c>
    </row>
    <row r="151" spans="1:10" s="2" customFormat="1" ht="17.25">
      <c r="A151" s="199"/>
      <c r="B151" s="23"/>
      <c r="C151" s="29" t="s">
        <v>115</v>
      </c>
      <c r="D151" s="84" t="s">
        <v>52</v>
      </c>
      <c r="E151" s="28" t="s">
        <v>15</v>
      </c>
      <c r="F151" s="28" t="s">
        <v>19</v>
      </c>
      <c r="G151" s="28" t="s">
        <v>136</v>
      </c>
      <c r="H151" s="28"/>
      <c r="I151" s="53"/>
      <c r="J151" s="30">
        <f>J152</f>
        <v>978.7</v>
      </c>
    </row>
    <row r="152" spans="1:10" s="2" customFormat="1" ht="17.25">
      <c r="A152" s="199"/>
      <c r="B152" s="23"/>
      <c r="C152" s="126" t="s">
        <v>116</v>
      </c>
      <c r="D152" s="86" t="s">
        <v>52</v>
      </c>
      <c r="E152" s="81" t="s">
        <v>15</v>
      </c>
      <c r="F152" s="81" t="s">
        <v>19</v>
      </c>
      <c r="G152" s="81" t="s">
        <v>137</v>
      </c>
      <c r="H152" s="81"/>
      <c r="I152" s="77"/>
      <c r="J152" s="83">
        <f>J155+J153+J157</f>
        <v>978.7</v>
      </c>
    </row>
    <row r="153" spans="1:10" s="2" customFormat="1" ht="51.75">
      <c r="A153" s="199"/>
      <c r="B153" s="23"/>
      <c r="C153" s="9" t="s">
        <v>233</v>
      </c>
      <c r="D153" s="44" t="s">
        <v>52</v>
      </c>
      <c r="E153" s="34" t="s">
        <v>15</v>
      </c>
      <c r="F153" s="34" t="s">
        <v>19</v>
      </c>
      <c r="G153" s="34" t="s">
        <v>230</v>
      </c>
      <c r="H153" s="45"/>
      <c r="I153" s="45"/>
      <c r="J153" s="36">
        <f>J154</f>
        <v>0</v>
      </c>
    </row>
    <row r="154" spans="1:10" s="2" customFormat="1" ht="34.5">
      <c r="A154" s="199"/>
      <c r="B154" s="23"/>
      <c r="C154" s="10" t="s">
        <v>234</v>
      </c>
      <c r="D154" s="58" t="s">
        <v>52</v>
      </c>
      <c r="E154" s="37" t="s">
        <v>15</v>
      </c>
      <c r="F154" s="37" t="s">
        <v>19</v>
      </c>
      <c r="G154" s="37" t="s">
        <v>230</v>
      </c>
      <c r="H154" s="37" t="s">
        <v>89</v>
      </c>
      <c r="I154" s="37" t="s">
        <v>63</v>
      </c>
      <c r="J154" s="11">
        <v>0</v>
      </c>
    </row>
    <row r="155" spans="1:10" s="2" customFormat="1" ht="51.75">
      <c r="A155" s="199"/>
      <c r="B155" s="23"/>
      <c r="C155" s="9" t="s">
        <v>175</v>
      </c>
      <c r="D155" s="44" t="s">
        <v>52</v>
      </c>
      <c r="E155" s="34" t="s">
        <v>15</v>
      </c>
      <c r="F155" s="34" t="s">
        <v>19</v>
      </c>
      <c r="G155" s="34" t="s">
        <v>189</v>
      </c>
      <c r="H155" s="45"/>
      <c r="I155" s="45"/>
      <c r="J155" s="99">
        <f>J156</f>
        <v>594.7</v>
      </c>
    </row>
    <row r="156" spans="1:10" s="2" customFormat="1" ht="34.5">
      <c r="A156" s="199"/>
      <c r="B156" s="23"/>
      <c r="C156" s="10" t="s">
        <v>234</v>
      </c>
      <c r="D156" s="58" t="s">
        <v>52</v>
      </c>
      <c r="E156" s="37" t="s">
        <v>15</v>
      </c>
      <c r="F156" s="37" t="s">
        <v>19</v>
      </c>
      <c r="G156" s="37" t="s">
        <v>189</v>
      </c>
      <c r="H156" s="37" t="s">
        <v>89</v>
      </c>
      <c r="I156" s="37" t="s">
        <v>39</v>
      </c>
      <c r="J156" s="50">
        <v>594.7</v>
      </c>
    </row>
    <row r="157" spans="1:10" s="2" customFormat="1" ht="34.5">
      <c r="A157" s="199"/>
      <c r="B157" s="23"/>
      <c r="C157" s="9" t="s">
        <v>231</v>
      </c>
      <c r="D157" s="44" t="s">
        <v>52</v>
      </c>
      <c r="E157" s="59" t="s">
        <v>15</v>
      </c>
      <c r="F157" s="59" t="s">
        <v>19</v>
      </c>
      <c r="G157" s="59" t="s">
        <v>232</v>
      </c>
      <c r="H157" s="98"/>
      <c r="I157" s="45"/>
      <c r="J157" s="103">
        <f>J158</f>
        <v>384</v>
      </c>
    </row>
    <row r="158" spans="1:10" s="2" customFormat="1" ht="34.5">
      <c r="A158" s="199"/>
      <c r="B158" s="23"/>
      <c r="C158" s="10" t="s">
        <v>112</v>
      </c>
      <c r="D158" s="58" t="s">
        <v>52</v>
      </c>
      <c r="E158" s="58" t="s">
        <v>15</v>
      </c>
      <c r="F158" s="58" t="s">
        <v>19</v>
      </c>
      <c r="G158" s="58" t="s">
        <v>232</v>
      </c>
      <c r="H158" s="58" t="s">
        <v>99</v>
      </c>
      <c r="I158" s="37" t="s">
        <v>63</v>
      </c>
      <c r="J158" s="50">
        <f>200+184</f>
        <v>384</v>
      </c>
    </row>
    <row r="159" spans="1:10" s="2" customFormat="1" ht="17.25">
      <c r="A159" s="199"/>
      <c r="B159" s="23"/>
      <c r="C159" s="27" t="s">
        <v>30</v>
      </c>
      <c r="D159" s="75" t="s">
        <v>52</v>
      </c>
      <c r="E159" s="25" t="s">
        <v>15</v>
      </c>
      <c r="F159" s="82" t="s">
        <v>29</v>
      </c>
      <c r="G159" s="76"/>
      <c r="H159" s="76"/>
      <c r="I159" s="76"/>
      <c r="J159" s="85">
        <f>J163+J160</f>
        <v>4259</v>
      </c>
    </row>
    <row r="160" spans="1:10" s="2" customFormat="1" ht="69">
      <c r="A160" s="199"/>
      <c r="B160" s="23"/>
      <c r="C160" s="117" t="s">
        <v>249</v>
      </c>
      <c r="D160" s="86" t="s">
        <v>52</v>
      </c>
      <c r="E160" s="75" t="s">
        <v>15</v>
      </c>
      <c r="F160" s="115" t="s">
        <v>29</v>
      </c>
      <c r="G160" s="115" t="s">
        <v>251</v>
      </c>
      <c r="H160" s="105"/>
      <c r="I160" s="76"/>
      <c r="J160" s="26">
        <f>J161</f>
        <v>38.8</v>
      </c>
    </row>
    <row r="161" spans="1:10" s="2" customFormat="1" ht="87">
      <c r="A161" s="199"/>
      <c r="B161" s="23"/>
      <c r="C161" s="196" t="s">
        <v>258</v>
      </c>
      <c r="D161" s="44" t="s">
        <v>52</v>
      </c>
      <c r="E161" s="44" t="s">
        <v>15</v>
      </c>
      <c r="F161" s="59" t="s">
        <v>29</v>
      </c>
      <c r="G161" s="59" t="s">
        <v>259</v>
      </c>
      <c r="H161" s="98"/>
      <c r="I161" s="45"/>
      <c r="J161" s="36">
        <f>J162</f>
        <v>38.8</v>
      </c>
    </row>
    <row r="162" spans="1:10" s="2" customFormat="1" ht="34.5">
      <c r="A162" s="199"/>
      <c r="B162" s="23"/>
      <c r="C162" s="101" t="s">
        <v>112</v>
      </c>
      <c r="D162" s="58" t="s">
        <v>52</v>
      </c>
      <c r="E162" s="58" t="s">
        <v>15</v>
      </c>
      <c r="F162" s="58" t="s">
        <v>29</v>
      </c>
      <c r="G162" s="58" t="s">
        <v>259</v>
      </c>
      <c r="H162" s="58" t="s">
        <v>99</v>
      </c>
      <c r="I162" s="37" t="s">
        <v>253</v>
      </c>
      <c r="J162" s="11">
        <v>38.8</v>
      </c>
    </row>
    <row r="163" spans="1:10" ht="17.25">
      <c r="A163" s="199"/>
      <c r="B163" s="23"/>
      <c r="C163" s="29" t="s">
        <v>115</v>
      </c>
      <c r="D163" s="28" t="s">
        <v>52</v>
      </c>
      <c r="E163" s="31" t="s">
        <v>15</v>
      </c>
      <c r="F163" s="56" t="s">
        <v>29</v>
      </c>
      <c r="G163" s="56" t="s">
        <v>136</v>
      </c>
      <c r="H163" s="53"/>
      <c r="I163" s="28"/>
      <c r="J163" s="30">
        <f>J164</f>
        <v>4220.2</v>
      </c>
    </row>
    <row r="164" spans="1:10" ht="23.25" customHeight="1">
      <c r="A164" s="199"/>
      <c r="B164" s="23"/>
      <c r="C164" s="29" t="s">
        <v>116</v>
      </c>
      <c r="D164" s="28" t="s">
        <v>52</v>
      </c>
      <c r="E164" s="31" t="s">
        <v>15</v>
      </c>
      <c r="F164" s="56" t="s">
        <v>29</v>
      </c>
      <c r="G164" s="56" t="s">
        <v>137</v>
      </c>
      <c r="H164" s="28"/>
      <c r="I164" s="28"/>
      <c r="J164" s="30">
        <f>J165+J168+J170+J173</f>
        <v>4220.2</v>
      </c>
    </row>
    <row r="165" spans="1:10" ht="34.5">
      <c r="A165" s="199"/>
      <c r="B165" s="23"/>
      <c r="C165" s="33" t="s">
        <v>176</v>
      </c>
      <c r="D165" s="34" t="s">
        <v>52</v>
      </c>
      <c r="E165" s="34" t="s">
        <v>15</v>
      </c>
      <c r="F165" s="56" t="s">
        <v>29</v>
      </c>
      <c r="G165" s="56" t="s">
        <v>190</v>
      </c>
      <c r="H165" s="34"/>
      <c r="I165" s="34"/>
      <c r="J165" s="36">
        <f>J166+J167</f>
        <v>2031.5</v>
      </c>
    </row>
    <row r="166" spans="1:10" ht="34.5">
      <c r="A166" s="199"/>
      <c r="B166" s="23"/>
      <c r="C166" s="49" t="s">
        <v>112</v>
      </c>
      <c r="D166" s="35" t="s">
        <v>52</v>
      </c>
      <c r="E166" s="35" t="s">
        <v>15</v>
      </c>
      <c r="F166" s="35" t="s">
        <v>29</v>
      </c>
      <c r="G166" s="35" t="s">
        <v>190</v>
      </c>
      <c r="H166" s="35" t="s">
        <v>99</v>
      </c>
      <c r="I166" s="35" t="s">
        <v>39</v>
      </c>
      <c r="J166" s="48">
        <v>1731.5</v>
      </c>
    </row>
    <row r="167" spans="1:10" ht="34.5">
      <c r="A167" s="199"/>
      <c r="B167" s="23"/>
      <c r="C167" s="10" t="s">
        <v>112</v>
      </c>
      <c r="D167" s="37" t="s">
        <v>52</v>
      </c>
      <c r="E167" s="37" t="s">
        <v>15</v>
      </c>
      <c r="F167" s="37" t="s">
        <v>29</v>
      </c>
      <c r="G167" s="37" t="s">
        <v>190</v>
      </c>
      <c r="H167" s="37" t="s">
        <v>99</v>
      </c>
      <c r="I167" s="37" t="s">
        <v>63</v>
      </c>
      <c r="J167" s="38">
        <v>300</v>
      </c>
    </row>
    <row r="168" spans="1:10" ht="34.5">
      <c r="A168" s="199"/>
      <c r="B168" s="23"/>
      <c r="C168" s="33" t="s">
        <v>177</v>
      </c>
      <c r="D168" s="34" t="s">
        <v>52</v>
      </c>
      <c r="E168" s="56" t="s">
        <v>15</v>
      </c>
      <c r="F168" s="34" t="s">
        <v>29</v>
      </c>
      <c r="G168" s="56" t="s">
        <v>191</v>
      </c>
      <c r="H168" s="45"/>
      <c r="I168" s="45"/>
      <c r="J168" s="36">
        <f>J169</f>
        <v>100</v>
      </c>
    </row>
    <row r="169" spans="1:10" ht="34.5">
      <c r="A169" s="199"/>
      <c r="B169" s="23"/>
      <c r="C169" s="10" t="s">
        <v>112</v>
      </c>
      <c r="D169" s="37" t="s">
        <v>52</v>
      </c>
      <c r="E169" s="37" t="s">
        <v>15</v>
      </c>
      <c r="F169" s="37" t="s">
        <v>29</v>
      </c>
      <c r="G169" s="37" t="s">
        <v>191</v>
      </c>
      <c r="H169" s="37" t="s">
        <v>99</v>
      </c>
      <c r="I169" s="37" t="s">
        <v>39</v>
      </c>
      <c r="J169" s="38">
        <v>100</v>
      </c>
    </row>
    <row r="170" spans="1:10" ht="34.5">
      <c r="A170" s="199"/>
      <c r="B170" s="23"/>
      <c r="C170" s="33" t="s">
        <v>178</v>
      </c>
      <c r="D170" s="44" t="s">
        <v>52</v>
      </c>
      <c r="E170" s="34" t="s">
        <v>15</v>
      </c>
      <c r="F170" s="34" t="s">
        <v>29</v>
      </c>
      <c r="G170" s="56" t="s">
        <v>192</v>
      </c>
      <c r="H170" s="45"/>
      <c r="I170" s="45"/>
      <c r="J170" s="36">
        <f>J171+J172</f>
        <v>894.5</v>
      </c>
    </row>
    <row r="171" spans="1:10" ht="34.5">
      <c r="A171" s="199"/>
      <c r="B171" s="23"/>
      <c r="C171" s="49" t="s">
        <v>112</v>
      </c>
      <c r="D171" s="92" t="s">
        <v>52</v>
      </c>
      <c r="E171" s="35" t="s">
        <v>15</v>
      </c>
      <c r="F171" s="35" t="s">
        <v>29</v>
      </c>
      <c r="G171" s="35" t="s">
        <v>192</v>
      </c>
      <c r="H171" s="35" t="s">
        <v>99</v>
      </c>
      <c r="I171" s="35" t="s">
        <v>39</v>
      </c>
      <c r="J171" s="48">
        <v>477.2</v>
      </c>
    </row>
    <row r="172" spans="1:10" ht="34.5">
      <c r="A172" s="199"/>
      <c r="B172" s="23"/>
      <c r="C172" s="10" t="s">
        <v>112</v>
      </c>
      <c r="D172" s="58" t="s">
        <v>52</v>
      </c>
      <c r="E172" s="37" t="s">
        <v>15</v>
      </c>
      <c r="F172" s="37" t="s">
        <v>29</v>
      </c>
      <c r="G172" s="37" t="s">
        <v>192</v>
      </c>
      <c r="H172" s="37" t="s">
        <v>99</v>
      </c>
      <c r="I172" s="37" t="s">
        <v>63</v>
      </c>
      <c r="J172" s="38">
        <v>417.3</v>
      </c>
    </row>
    <row r="173" spans="1:10" ht="34.5">
      <c r="A173" s="199"/>
      <c r="B173" s="23"/>
      <c r="C173" s="39" t="s">
        <v>179</v>
      </c>
      <c r="D173" s="40" t="s">
        <v>52</v>
      </c>
      <c r="E173" s="41" t="s">
        <v>15</v>
      </c>
      <c r="F173" s="41" t="s">
        <v>29</v>
      </c>
      <c r="G173" s="127" t="s">
        <v>193</v>
      </c>
      <c r="H173" s="42"/>
      <c r="I173" s="77"/>
      <c r="J173" s="128">
        <f>J174+J175</f>
        <v>1194.2</v>
      </c>
    </row>
    <row r="174" spans="1:10" ht="34.5">
      <c r="A174" s="199"/>
      <c r="B174" s="23"/>
      <c r="C174" s="49" t="s">
        <v>112</v>
      </c>
      <c r="D174" s="35" t="s">
        <v>52</v>
      </c>
      <c r="E174" s="35" t="s">
        <v>15</v>
      </c>
      <c r="F174" s="35" t="s">
        <v>29</v>
      </c>
      <c r="G174" s="35" t="s">
        <v>193</v>
      </c>
      <c r="H174" s="35" t="s">
        <v>99</v>
      </c>
      <c r="I174" s="35" t="s">
        <v>39</v>
      </c>
      <c r="J174" s="48">
        <v>529.6</v>
      </c>
    </row>
    <row r="175" spans="1:10" ht="34.5">
      <c r="A175" s="199"/>
      <c r="B175" s="23"/>
      <c r="C175" s="10" t="s">
        <v>112</v>
      </c>
      <c r="D175" s="37" t="s">
        <v>52</v>
      </c>
      <c r="E175" s="37" t="s">
        <v>15</v>
      </c>
      <c r="F175" s="37" t="s">
        <v>29</v>
      </c>
      <c r="G175" s="37" t="s">
        <v>193</v>
      </c>
      <c r="H175" s="37" t="s">
        <v>99</v>
      </c>
      <c r="I175" s="37" t="s">
        <v>63</v>
      </c>
      <c r="J175" s="38">
        <v>664.6</v>
      </c>
    </row>
    <row r="176" spans="1:10" ht="17.25">
      <c r="A176" s="199"/>
      <c r="B176" s="23"/>
      <c r="C176" s="27" t="s">
        <v>85</v>
      </c>
      <c r="D176" s="25" t="s">
        <v>52</v>
      </c>
      <c r="E176" s="82" t="s">
        <v>70</v>
      </c>
      <c r="F176" s="82" t="s">
        <v>84</v>
      </c>
      <c r="G176" s="76"/>
      <c r="H176" s="76"/>
      <c r="I176" s="76"/>
      <c r="J176" s="118">
        <f>J177</f>
        <v>44.7</v>
      </c>
    </row>
    <row r="177" spans="1:10" ht="17.25">
      <c r="A177" s="199"/>
      <c r="B177" s="23"/>
      <c r="C177" s="39" t="s">
        <v>115</v>
      </c>
      <c r="D177" s="28" t="s">
        <v>52</v>
      </c>
      <c r="E177" s="28" t="s">
        <v>70</v>
      </c>
      <c r="F177" s="28" t="s">
        <v>84</v>
      </c>
      <c r="G177" s="28" t="s">
        <v>136</v>
      </c>
      <c r="H177" s="53"/>
      <c r="I177" s="53"/>
      <c r="J177" s="118">
        <f>J178</f>
        <v>44.7</v>
      </c>
    </row>
    <row r="178" spans="1:10" ht="17.25">
      <c r="A178" s="199"/>
      <c r="B178" s="23"/>
      <c r="C178" s="29" t="s">
        <v>116</v>
      </c>
      <c r="D178" s="28" t="s">
        <v>52</v>
      </c>
      <c r="E178" s="28" t="s">
        <v>70</v>
      </c>
      <c r="F178" s="28" t="s">
        <v>84</v>
      </c>
      <c r="G178" s="28" t="s">
        <v>137</v>
      </c>
      <c r="H178" s="28"/>
      <c r="I178" s="53"/>
      <c r="J178" s="106">
        <f>J179</f>
        <v>44.7</v>
      </c>
    </row>
    <row r="179" spans="1:10" ht="69">
      <c r="A179" s="199"/>
      <c r="B179" s="23"/>
      <c r="C179" s="129" t="s">
        <v>194</v>
      </c>
      <c r="D179" s="62" t="s">
        <v>52</v>
      </c>
      <c r="E179" s="62" t="s">
        <v>70</v>
      </c>
      <c r="F179" s="62" t="s">
        <v>84</v>
      </c>
      <c r="G179" s="62" t="s">
        <v>200</v>
      </c>
      <c r="H179" s="62"/>
      <c r="I179" s="73"/>
      <c r="J179" s="130">
        <f>J180</f>
        <v>44.7</v>
      </c>
    </row>
    <row r="180" spans="1:10" ht="17.25">
      <c r="A180" s="199"/>
      <c r="B180" s="23"/>
      <c r="C180" s="131" t="s">
        <v>118</v>
      </c>
      <c r="D180" s="76" t="s">
        <v>52</v>
      </c>
      <c r="E180" s="113" t="s">
        <v>70</v>
      </c>
      <c r="F180" s="113" t="s">
        <v>84</v>
      </c>
      <c r="G180" s="113" t="s">
        <v>200</v>
      </c>
      <c r="H180" s="113" t="s">
        <v>87</v>
      </c>
      <c r="I180" s="113" t="s">
        <v>50</v>
      </c>
      <c r="J180" s="114">
        <v>44.7</v>
      </c>
    </row>
    <row r="181" spans="1:10" ht="17.25">
      <c r="A181" s="199"/>
      <c r="B181" s="23"/>
      <c r="C181" s="94" t="s">
        <v>195</v>
      </c>
      <c r="D181" s="84" t="s">
        <v>52</v>
      </c>
      <c r="E181" s="52" t="s">
        <v>20</v>
      </c>
      <c r="F181" s="53"/>
      <c r="G181" s="53" t="s">
        <v>38</v>
      </c>
      <c r="H181" s="53" t="s">
        <v>38</v>
      </c>
      <c r="I181" s="76"/>
      <c r="J181" s="106">
        <f>J182+J196</f>
        <v>6985.7</v>
      </c>
    </row>
    <row r="182" spans="1:10" ht="17.25">
      <c r="A182" s="199"/>
      <c r="B182" s="23"/>
      <c r="C182" s="97" t="s">
        <v>40</v>
      </c>
      <c r="D182" s="115" t="s">
        <v>52</v>
      </c>
      <c r="E182" s="56" t="s">
        <v>20</v>
      </c>
      <c r="F182" s="34" t="s">
        <v>21</v>
      </c>
      <c r="G182" s="56" t="s">
        <v>38</v>
      </c>
      <c r="H182" s="56" t="s">
        <v>38</v>
      </c>
      <c r="I182" s="53"/>
      <c r="J182" s="103">
        <f>J183</f>
        <v>6905.9</v>
      </c>
    </row>
    <row r="183" spans="1:10" ht="56.25" customHeight="1">
      <c r="A183" s="199"/>
      <c r="B183" s="23"/>
      <c r="C183" s="39" t="s">
        <v>223</v>
      </c>
      <c r="D183" s="59" t="s">
        <v>52</v>
      </c>
      <c r="E183" s="28" t="s">
        <v>20</v>
      </c>
      <c r="F183" s="28" t="s">
        <v>21</v>
      </c>
      <c r="G183" s="28" t="s">
        <v>219</v>
      </c>
      <c r="H183" s="56"/>
      <c r="I183" s="45"/>
      <c r="J183" s="103">
        <f>J184+J192+J194</f>
        <v>6905.9</v>
      </c>
    </row>
    <row r="184" spans="1:10" ht="87">
      <c r="A184" s="199"/>
      <c r="B184" s="23"/>
      <c r="C184" s="132" t="s">
        <v>224</v>
      </c>
      <c r="D184" s="31" t="s">
        <v>52</v>
      </c>
      <c r="E184" s="79" t="s">
        <v>20</v>
      </c>
      <c r="F184" s="31" t="s">
        <v>21</v>
      </c>
      <c r="G184" s="31" t="s">
        <v>220</v>
      </c>
      <c r="H184" s="32"/>
      <c r="I184" s="32"/>
      <c r="J184" s="133">
        <f>J190+J185+J186+J188+J189+J191+J187</f>
        <v>6630.9</v>
      </c>
    </row>
    <row r="185" spans="1:10" ht="34.5">
      <c r="A185" s="199"/>
      <c r="B185" s="23"/>
      <c r="C185" s="134" t="s">
        <v>196</v>
      </c>
      <c r="D185" s="98" t="s">
        <v>52</v>
      </c>
      <c r="E185" s="45" t="s">
        <v>20</v>
      </c>
      <c r="F185" s="45" t="s">
        <v>21</v>
      </c>
      <c r="G185" s="45" t="s">
        <v>220</v>
      </c>
      <c r="H185" s="45" t="s">
        <v>63</v>
      </c>
      <c r="I185" s="45" t="s">
        <v>39</v>
      </c>
      <c r="J185" s="135">
        <f>4034.2+32+17.6</f>
        <v>4083.7999999999997</v>
      </c>
    </row>
    <row r="186" spans="1:10" ht="34.5">
      <c r="A186" s="199"/>
      <c r="B186" s="23"/>
      <c r="C186" s="136" t="s">
        <v>101</v>
      </c>
      <c r="D186" s="35" t="s">
        <v>52</v>
      </c>
      <c r="E186" s="35" t="s">
        <v>20</v>
      </c>
      <c r="F186" s="35" t="s">
        <v>21</v>
      </c>
      <c r="G186" s="35" t="s">
        <v>220</v>
      </c>
      <c r="H186" s="35" t="s">
        <v>98</v>
      </c>
      <c r="I186" s="35" t="s">
        <v>39</v>
      </c>
      <c r="J186" s="12">
        <v>17.4</v>
      </c>
    </row>
    <row r="187" spans="1:10" ht="34.5">
      <c r="A187" s="199"/>
      <c r="B187" s="23"/>
      <c r="C187" s="136" t="s">
        <v>101</v>
      </c>
      <c r="D187" s="35" t="s">
        <v>52</v>
      </c>
      <c r="E187" s="35" t="s">
        <v>20</v>
      </c>
      <c r="F187" s="35" t="s">
        <v>21</v>
      </c>
      <c r="G187" s="35" t="s">
        <v>220</v>
      </c>
      <c r="H187" s="35" t="s">
        <v>98</v>
      </c>
      <c r="I187" s="35" t="s">
        <v>63</v>
      </c>
      <c r="J187" s="12">
        <v>11.5</v>
      </c>
    </row>
    <row r="188" spans="1:10" ht="34.5">
      <c r="A188" s="199"/>
      <c r="B188" s="23"/>
      <c r="C188" s="100" t="s">
        <v>112</v>
      </c>
      <c r="D188" s="35" t="s">
        <v>52</v>
      </c>
      <c r="E188" s="35" t="s">
        <v>20</v>
      </c>
      <c r="F188" s="35" t="s">
        <v>21</v>
      </c>
      <c r="G188" s="35" t="s">
        <v>220</v>
      </c>
      <c r="H188" s="35" t="s">
        <v>99</v>
      </c>
      <c r="I188" s="35" t="s">
        <v>39</v>
      </c>
      <c r="J188" s="12">
        <v>1097.4</v>
      </c>
    </row>
    <row r="189" spans="1:10" ht="34.5">
      <c r="A189" s="199"/>
      <c r="B189" s="23"/>
      <c r="C189" s="100" t="s">
        <v>112</v>
      </c>
      <c r="D189" s="35" t="s">
        <v>52</v>
      </c>
      <c r="E189" s="35" t="s">
        <v>20</v>
      </c>
      <c r="F189" s="35" t="s">
        <v>21</v>
      </c>
      <c r="G189" s="35" t="s">
        <v>220</v>
      </c>
      <c r="H189" s="35" t="s">
        <v>99</v>
      </c>
      <c r="I189" s="35" t="s">
        <v>63</v>
      </c>
      <c r="J189" s="12">
        <v>1253.9</v>
      </c>
    </row>
    <row r="190" spans="1:10" ht="31.5" customHeight="1">
      <c r="A190" s="199"/>
      <c r="B190" s="23"/>
      <c r="C190" s="100" t="s">
        <v>102</v>
      </c>
      <c r="D190" s="92" t="s">
        <v>52</v>
      </c>
      <c r="E190" s="35" t="s">
        <v>20</v>
      </c>
      <c r="F190" s="35" t="s">
        <v>21</v>
      </c>
      <c r="G190" s="35" t="s">
        <v>220</v>
      </c>
      <c r="H190" s="35" t="s">
        <v>100</v>
      </c>
      <c r="I190" s="35" t="s">
        <v>39</v>
      </c>
      <c r="J190" s="12">
        <v>11.9</v>
      </c>
    </row>
    <row r="191" spans="1:10" ht="31.5" customHeight="1">
      <c r="A191" s="199"/>
      <c r="B191" s="23"/>
      <c r="C191" s="101" t="s">
        <v>102</v>
      </c>
      <c r="D191" s="58" t="s">
        <v>52</v>
      </c>
      <c r="E191" s="37" t="s">
        <v>20</v>
      </c>
      <c r="F191" s="37" t="s">
        <v>21</v>
      </c>
      <c r="G191" s="37" t="s">
        <v>220</v>
      </c>
      <c r="H191" s="37" t="s">
        <v>100</v>
      </c>
      <c r="I191" s="37" t="s">
        <v>63</v>
      </c>
      <c r="J191" s="116">
        <v>155</v>
      </c>
    </row>
    <row r="192" spans="1:10" ht="120.75" customHeight="1">
      <c r="A192" s="199"/>
      <c r="B192" s="23"/>
      <c r="C192" s="137" t="s">
        <v>225</v>
      </c>
      <c r="D192" s="40" t="s">
        <v>52</v>
      </c>
      <c r="E192" s="138" t="s">
        <v>20</v>
      </c>
      <c r="F192" s="127" t="s">
        <v>21</v>
      </c>
      <c r="G192" s="127" t="s">
        <v>221</v>
      </c>
      <c r="H192" s="127"/>
      <c r="I192" s="42"/>
      <c r="J192" s="139">
        <f>J193</f>
        <v>0</v>
      </c>
    </row>
    <row r="193" spans="1:10" ht="34.5">
      <c r="A193" s="199"/>
      <c r="B193" s="23"/>
      <c r="C193" s="140" t="s">
        <v>196</v>
      </c>
      <c r="D193" s="37" t="s">
        <v>52</v>
      </c>
      <c r="E193" s="37" t="s">
        <v>20</v>
      </c>
      <c r="F193" s="37" t="s">
        <v>21</v>
      </c>
      <c r="G193" s="37" t="s">
        <v>221</v>
      </c>
      <c r="H193" s="37" t="s">
        <v>63</v>
      </c>
      <c r="I193" s="37" t="s">
        <v>104</v>
      </c>
      <c r="J193" s="116">
        <v>0</v>
      </c>
    </row>
    <row r="194" spans="1:10" ht="69">
      <c r="A194" s="199"/>
      <c r="B194" s="23"/>
      <c r="C194" s="33" t="s">
        <v>222</v>
      </c>
      <c r="D194" s="34" t="s">
        <v>52</v>
      </c>
      <c r="E194" s="34" t="s">
        <v>20</v>
      </c>
      <c r="F194" s="34" t="s">
        <v>21</v>
      </c>
      <c r="G194" s="34" t="s">
        <v>226</v>
      </c>
      <c r="H194" s="56"/>
      <c r="I194" s="141"/>
      <c r="J194" s="142">
        <f>J195</f>
        <v>275</v>
      </c>
    </row>
    <row r="195" spans="1:10" ht="34.5">
      <c r="A195" s="199"/>
      <c r="B195" s="23"/>
      <c r="C195" s="10" t="s">
        <v>165</v>
      </c>
      <c r="D195" s="37" t="s">
        <v>52</v>
      </c>
      <c r="E195" s="37" t="s">
        <v>20</v>
      </c>
      <c r="F195" s="37" t="s">
        <v>21</v>
      </c>
      <c r="G195" s="37" t="s">
        <v>226</v>
      </c>
      <c r="H195" s="37" t="s">
        <v>180</v>
      </c>
      <c r="I195" s="143">
        <v>0</v>
      </c>
      <c r="J195" s="11">
        <v>275</v>
      </c>
    </row>
    <row r="196" spans="1:10" ht="17.25">
      <c r="A196" s="199"/>
      <c r="B196" s="23"/>
      <c r="C196" s="94" t="s">
        <v>82</v>
      </c>
      <c r="D196" s="84" t="s">
        <v>52</v>
      </c>
      <c r="E196" s="52" t="s">
        <v>20</v>
      </c>
      <c r="F196" s="28" t="s">
        <v>83</v>
      </c>
      <c r="G196" s="53"/>
      <c r="H196" s="53"/>
      <c r="I196" s="53"/>
      <c r="J196" s="106">
        <f>J197</f>
        <v>79.8</v>
      </c>
    </row>
    <row r="197" spans="1:10" ht="17.25">
      <c r="A197" s="199"/>
      <c r="B197" s="23"/>
      <c r="C197" s="29" t="s">
        <v>115</v>
      </c>
      <c r="D197" s="84" t="s">
        <v>52</v>
      </c>
      <c r="E197" s="28" t="s">
        <v>20</v>
      </c>
      <c r="F197" s="28" t="s">
        <v>83</v>
      </c>
      <c r="G197" s="28" t="s">
        <v>136</v>
      </c>
      <c r="H197" s="53"/>
      <c r="I197" s="53"/>
      <c r="J197" s="106">
        <f>J198</f>
        <v>79.8</v>
      </c>
    </row>
    <row r="198" spans="1:10" ht="17.25">
      <c r="A198" s="199"/>
      <c r="B198" s="23"/>
      <c r="C198" s="29" t="s">
        <v>116</v>
      </c>
      <c r="D198" s="84" t="s">
        <v>52</v>
      </c>
      <c r="E198" s="28" t="s">
        <v>20</v>
      </c>
      <c r="F198" s="28" t="s">
        <v>83</v>
      </c>
      <c r="G198" s="28" t="s">
        <v>137</v>
      </c>
      <c r="H198" s="28"/>
      <c r="I198" s="53"/>
      <c r="J198" s="106">
        <f>J199</f>
        <v>79.8</v>
      </c>
    </row>
    <row r="199" spans="1:10" ht="87">
      <c r="A199" s="199"/>
      <c r="B199" s="23"/>
      <c r="C199" s="107" t="s">
        <v>197</v>
      </c>
      <c r="D199" s="108" t="s">
        <v>52</v>
      </c>
      <c r="E199" s="62" t="s">
        <v>20</v>
      </c>
      <c r="F199" s="62" t="s">
        <v>83</v>
      </c>
      <c r="G199" s="62" t="s">
        <v>201</v>
      </c>
      <c r="H199" s="62"/>
      <c r="I199" s="73"/>
      <c r="J199" s="130">
        <f>J200</f>
        <v>79.8</v>
      </c>
    </row>
    <row r="200" spans="1:10" ht="17.25">
      <c r="A200" s="199"/>
      <c r="B200" s="23"/>
      <c r="C200" s="131" t="s">
        <v>118</v>
      </c>
      <c r="D200" s="112" t="s">
        <v>52</v>
      </c>
      <c r="E200" s="113" t="s">
        <v>20</v>
      </c>
      <c r="F200" s="113" t="s">
        <v>83</v>
      </c>
      <c r="G200" s="113" t="s">
        <v>201</v>
      </c>
      <c r="H200" s="113" t="s">
        <v>87</v>
      </c>
      <c r="I200" s="113" t="s">
        <v>50</v>
      </c>
      <c r="J200" s="114">
        <v>79.8</v>
      </c>
    </row>
    <row r="201" spans="1:10" ht="17.25">
      <c r="A201" s="199"/>
      <c r="B201" s="23"/>
      <c r="C201" s="29" t="s">
        <v>22</v>
      </c>
      <c r="D201" s="28" t="s">
        <v>52</v>
      </c>
      <c r="E201" s="28" t="s">
        <v>23</v>
      </c>
      <c r="F201" s="28"/>
      <c r="G201" s="28"/>
      <c r="H201" s="53"/>
      <c r="I201" s="76"/>
      <c r="J201" s="144">
        <f>J202</f>
        <v>350</v>
      </c>
    </row>
    <row r="202" spans="1:10" ht="17.25">
      <c r="A202" s="199"/>
      <c r="B202" s="23"/>
      <c r="C202" s="145" t="s">
        <v>58</v>
      </c>
      <c r="D202" s="52" t="s">
        <v>52</v>
      </c>
      <c r="E202" s="28" t="s">
        <v>23</v>
      </c>
      <c r="F202" s="28" t="s">
        <v>59</v>
      </c>
      <c r="G202" s="81"/>
      <c r="H202" s="53"/>
      <c r="I202" s="53"/>
      <c r="J202" s="146">
        <f>J203</f>
        <v>350</v>
      </c>
    </row>
    <row r="203" spans="1:10" ht="17.25">
      <c r="A203" s="199"/>
      <c r="B203" s="23"/>
      <c r="C203" s="27" t="s">
        <v>115</v>
      </c>
      <c r="D203" s="75" t="s">
        <v>52</v>
      </c>
      <c r="E203" s="25" t="s">
        <v>23</v>
      </c>
      <c r="F203" s="25" t="s">
        <v>59</v>
      </c>
      <c r="G203" s="28" t="s">
        <v>136</v>
      </c>
      <c r="H203" s="76"/>
      <c r="I203" s="76"/>
      <c r="J203" s="147">
        <f>J204</f>
        <v>350</v>
      </c>
    </row>
    <row r="204" spans="1:10" ht="17.25">
      <c r="A204" s="199"/>
      <c r="B204" s="23"/>
      <c r="C204" s="27" t="s">
        <v>116</v>
      </c>
      <c r="D204" s="25" t="s">
        <v>52</v>
      </c>
      <c r="E204" s="25" t="s">
        <v>23</v>
      </c>
      <c r="F204" s="25" t="s">
        <v>59</v>
      </c>
      <c r="G204" s="25" t="s">
        <v>137</v>
      </c>
      <c r="H204" s="25"/>
      <c r="I204" s="76"/>
      <c r="J204" s="147">
        <f>J205</f>
        <v>350</v>
      </c>
    </row>
    <row r="205" spans="1:10" ht="34.5">
      <c r="A205" s="199"/>
      <c r="B205" s="23"/>
      <c r="C205" s="91" t="s">
        <v>198</v>
      </c>
      <c r="D205" s="59" t="s">
        <v>52</v>
      </c>
      <c r="E205" s="34" t="s">
        <v>23</v>
      </c>
      <c r="F205" s="34" t="s">
        <v>59</v>
      </c>
      <c r="G205" s="34" t="s">
        <v>202</v>
      </c>
      <c r="H205" s="45"/>
      <c r="I205" s="45"/>
      <c r="J205" s="148">
        <f>J206</f>
        <v>350</v>
      </c>
    </row>
    <row r="206" spans="1:10" ht="34.5">
      <c r="A206" s="199"/>
      <c r="B206" s="23"/>
      <c r="C206" s="149" t="s">
        <v>199</v>
      </c>
      <c r="D206" s="150" t="s">
        <v>52</v>
      </c>
      <c r="E206" s="76" t="s">
        <v>23</v>
      </c>
      <c r="F206" s="151" t="s">
        <v>59</v>
      </c>
      <c r="G206" s="151" t="s">
        <v>202</v>
      </c>
      <c r="H206" s="76" t="s">
        <v>96</v>
      </c>
      <c r="I206" s="76" t="s">
        <v>63</v>
      </c>
      <c r="J206" s="152">
        <v>350</v>
      </c>
    </row>
    <row r="207" spans="1:10" ht="23.25" customHeight="1">
      <c r="A207" s="199"/>
      <c r="B207" s="23"/>
      <c r="C207" s="29" t="s">
        <v>5</v>
      </c>
      <c r="D207" s="25" t="s">
        <v>52</v>
      </c>
      <c r="E207" s="28" t="s">
        <v>77</v>
      </c>
      <c r="F207" s="53"/>
      <c r="G207" s="53"/>
      <c r="H207" s="53"/>
      <c r="I207" s="76"/>
      <c r="J207" s="153">
        <f>J208</f>
        <v>57</v>
      </c>
    </row>
    <row r="208" spans="1:10" ht="23.25" customHeight="1">
      <c r="A208" s="199"/>
      <c r="B208" s="23"/>
      <c r="C208" s="27" t="s">
        <v>78</v>
      </c>
      <c r="D208" s="25" t="s">
        <v>52</v>
      </c>
      <c r="E208" s="82" t="s">
        <v>77</v>
      </c>
      <c r="F208" s="25" t="s">
        <v>79</v>
      </c>
      <c r="G208" s="76"/>
      <c r="H208" s="76"/>
      <c r="I208" s="25"/>
      <c r="J208" s="153">
        <f>J209</f>
        <v>57</v>
      </c>
    </row>
    <row r="209" spans="1:10" ht="23.25" customHeight="1">
      <c r="A209" s="199"/>
      <c r="B209" s="23"/>
      <c r="C209" s="29" t="s">
        <v>115</v>
      </c>
      <c r="D209" s="28" t="s">
        <v>52</v>
      </c>
      <c r="E209" s="52" t="s">
        <v>77</v>
      </c>
      <c r="F209" s="28" t="s">
        <v>79</v>
      </c>
      <c r="G209" s="28" t="s">
        <v>136</v>
      </c>
      <c r="H209" s="53" t="s">
        <v>38</v>
      </c>
      <c r="I209" s="28" t="s">
        <v>38</v>
      </c>
      <c r="J209" s="153">
        <f>J210</f>
        <v>57</v>
      </c>
    </row>
    <row r="210" spans="1:10" ht="23.25" customHeight="1">
      <c r="A210" s="199"/>
      <c r="B210" s="23"/>
      <c r="C210" s="29" t="s">
        <v>116</v>
      </c>
      <c r="D210" s="28" t="s">
        <v>52</v>
      </c>
      <c r="E210" s="52" t="s">
        <v>77</v>
      </c>
      <c r="F210" s="28" t="s">
        <v>79</v>
      </c>
      <c r="G210" s="28" t="s">
        <v>137</v>
      </c>
      <c r="H210" s="53"/>
      <c r="I210" s="28"/>
      <c r="J210" s="153">
        <f>J211</f>
        <v>57</v>
      </c>
    </row>
    <row r="211" spans="1:10" ht="42" customHeight="1">
      <c r="A211" s="199"/>
      <c r="B211" s="23"/>
      <c r="C211" s="39" t="s">
        <v>203</v>
      </c>
      <c r="D211" s="40" t="s">
        <v>52</v>
      </c>
      <c r="E211" s="127" t="s">
        <v>77</v>
      </c>
      <c r="F211" s="41" t="s">
        <v>79</v>
      </c>
      <c r="G211" s="41" t="s">
        <v>204</v>
      </c>
      <c r="H211" s="42"/>
      <c r="I211" s="42"/>
      <c r="J211" s="154">
        <f>J212</f>
        <v>57</v>
      </c>
    </row>
    <row r="212" spans="1:10" ht="18" thickBot="1">
      <c r="A212" s="199"/>
      <c r="B212" s="23"/>
      <c r="C212" s="155" t="s">
        <v>90</v>
      </c>
      <c r="D212" s="35" t="s">
        <v>52</v>
      </c>
      <c r="E212" s="156" t="s">
        <v>77</v>
      </c>
      <c r="F212" s="156" t="s">
        <v>79</v>
      </c>
      <c r="G212" s="156" t="s">
        <v>204</v>
      </c>
      <c r="H212" s="156" t="s">
        <v>205</v>
      </c>
      <c r="I212" s="35" t="s">
        <v>39</v>
      </c>
      <c r="J212" s="157">
        <v>57</v>
      </c>
    </row>
    <row r="213" spans="1:10" ht="53.25" thickBot="1">
      <c r="A213" s="158" t="s">
        <v>60</v>
      </c>
      <c r="B213" s="159" t="s">
        <v>61</v>
      </c>
      <c r="C213" s="20" t="s">
        <v>56</v>
      </c>
      <c r="D213" s="21" t="s">
        <v>62</v>
      </c>
      <c r="E213" s="21"/>
      <c r="F213" s="160"/>
      <c r="G213" s="160"/>
      <c r="H213" s="160"/>
      <c r="I213" s="160"/>
      <c r="J213" s="22">
        <f>J214</f>
        <v>53.7</v>
      </c>
    </row>
    <row r="214" spans="1:10" ht="17.25">
      <c r="A214" s="161"/>
      <c r="B214" s="162"/>
      <c r="C214" s="24" t="s">
        <v>1</v>
      </c>
      <c r="D214" s="25" t="s">
        <v>62</v>
      </c>
      <c r="E214" s="25" t="s">
        <v>2</v>
      </c>
      <c r="F214" s="25"/>
      <c r="G214" s="25" t="s">
        <v>38</v>
      </c>
      <c r="H214" s="25" t="s">
        <v>38</v>
      </c>
      <c r="I214" s="25" t="s">
        <v>38</v>
      </c>
      <c r="J214" s="26">
        <f>J220</f>
        <v>53.7</v>
      </c>
    </row>
    <row r="215" spans="1:10" ht="34.5">
      <c r="A215" s="161"/>
      <c r="B215" s="162"/>
      <c r="C215" s="91" t="s">
        <v>71</v>
      </c>
      <c r="D215" s="25" t="s">
        <v>62</v>
      </c>
      <c r="E215" s="163" t="s">
        <v>2</v>
      </c>
      <c r="F215" s="163" t="s">
        <v>72</v>
      </c>
      <c r="G215" s="164" t="s">
        <v>38</v>
      </c>
      <c r="H215" s="164" t="s">
        <v>38</v>
      </c>
      <c r="I215" s="25"/>
      <c r="J215" s="103">
        <f>J216</f>
        <v>0</v>
      </c>
    </row>
    <row r="216" spans="1:10" ht="17.25">
      <c r="A216" s="161"/>
      <c r="B216" s="162"/>
      <c r="C216" s="29" t="s">
        <v>106</v>
      </c>
      <c r="D216" s="25" t="s">
        <v>62</v>
      </c>
      <c r="E216" s="165" t="s">
        <v>2</v>
      </c>
      <c r="F216" s="166" t="s">
        <v>72</v>
      </c>
      <c r="G216" s="28" t="s">
        <v>129</v>
      </c>
      <c r="H216" s="167" t="s">
        <v>38</v>
      </c>
      <c r="I216" s="25"/>
      <c r="J216" s="106">
        <f>J217</f>
        <v>0</v>
      </c>
    </row>
    <row r="217" spans="1:10" ht="34.5">
      <c r="A217" s="161"/>
      <c r="B217" s="162"/>
      <c r="C217" s="168" t="s">
        <v>206</v>
      </c>
      <c r="D217" s="31" t="s">
        <v>62</v>
      </c>
      <c r="E217" s="169" t="s">
        <v>2</v>
      </c>
      <c r="F217" s="169" t="s">
        <v>72</v>
      </c>
      <c r="G217" s="31" t="s">
        <v>211</v>
      </c>
      <c r="H217" s="170"/>
      <c r="I217" s="31"/>
      <c r="J217" s="133">
        <f>J218</f>
        <v>0</v>
      </c>
    </row>
    <row r="218" spans="1:10" ht="51.75">
      <c r="A218" s="161"/>
      <c r="B218" s="162"/>
      <c r="C218" s="171" t="s">
        <v>207</v>
      </c>
      <c r="D218" s="172" t="s">
        <v>62</v>
      </c>
      <c r="E218" s="173" t="s">
        <v>2</v>
      </c>
      <c r="F218" s="174" t="s">
        <v>72</v>
      </c>
      <c r="G218" s="175" t="s">
        <v>212</v>
      </c>
      <c r="H218" s="176"/>
      <c r="I218" s="177"/>
      <c r="J218" s="178">
        <f>J219</f>
        <v>0</v>
      </c>
    </row>
    <row r="219" spans="1:10" ht="34.5">
      <c r="A219" s="161"/>
      <c r="B219" s="162"/>
      <c r="C219" s="179" t="s">
        <v>109</v>
      </c>
      <c r="D219" s="112" t="s">
        <v>62</v>
      </c>
      <c r="E219" s="180" t="s">
        <v>2</v>
      </c>
      <c r="F219" s="181" t="s">
        <v>72</v>
      </c>
      <c r="G219" s="113" t="s">
        <v>212</v>
      </c>
      <c r="H219" s="180" t="s">
        <v>97</v>
      </c>
      <c r="I219" s="112" t="s">
        <v>39</v>
      </c>
      <c r="J219" s="114">
        <v>0</v>
      </c>
    </row>
    <row r="220" spans="1:10" ht="51.75">
      <c r="A220" s="161"/>
      <c r="B220" s="162"/>
      <c r="C220" s="29" t="s">
        <v>24</v>
      </c>
      <c r="D220" s="28" t="s">
        <v>62</v>
      </c>
      <c r="E220" s="28" t="s">
        <v>2</v>
      </c>
      <c r="F220" s="28" t="s">
        <v>3</v>
      </c>
      <c r="G220" s="28"/>
      <c r="H220" s="28"/>
      <c r="I220" s="28" t="s">
        <v>38</v>
      </c>
      <c r="J220" s="182">
        <f>J221+J229</f>
        <v>53.7</v>
      </c>
    </row>
    <row r="221" spans="1:10" ht="17.25">
      <c r="A221" s="161"/>
      <c r="B221" s="162"/>
      <c r="C221" s="29" t="s">
        <v>106</v>
      </c>
      <c r="D221" s="28" t="s">
        <v>62</v>
      </c>
      <c r="E221" s="28" t="s">
        <v>2</v>
      </c>
      <c r="F221" s="28" t="s">
        <v>3</v>
      </c>
      <c r="G221" s="28" t="s">
        <v>129</v>
      </c>
      <c r="H221" s="28" t="s">
        <v>38</v>
      </c>
      <c r="I221" s="53"/>
      <c r="J221" s="183">
        <f>J222</f>
        <v>12</v>
      </c>
    </row>
    <row r="222" spans="1:10" ht="34.5">
      <c r="A222" s="161"/>
      <c r="B222" s="162"/>
      <c r="C222" s="27" t="s">
        <v>208</v>
      </c>
      <c r="D222" s="75" t="s">
        <v>62</v>
      </c>
      <c r="E222" s="25" t="s">
        <v>2</v>
      </c>
      <c r="F222" s="25" t="s">
        <v>3</v>
      </c>
      <c r="G222" s="25" t="s">
        <v>213</v>
      </c>
      <c r="H222" s="25"/>
      <c r="I222" s="76"/>
      <c r="J222" s="184">
        <f>J223</f>
        <v>12</v>
      </c>
    </row>
    <row r="223" spans="1:10" ht="51.75">
      <c r="A223" s="161"/>
      <c r="B223" s="162"/>
      <c r="C223" s="78" t="s">
        <v>209</v>
      </c>
      <c r="D223" s="34" t="s">
        <v>62</v>
      </c>
      <c r="E223" s="31" t="s">
        <v>2</v>
      </c>
      <c r="F223" s="31" t="s">
        <v>3</v>
      </c>
      <c r="G223" s="31" t="s">
        <v>214</v>
      </c>
      <c r="H223" s="31"/>
      <c r="I223" s="45"/>
      <c r="J223" s="185">
        <f>J224+J225</f>
        <v>12</v>
      </c>
    </row>
    <row r="224" spans="1:10" ht="34.5">
      <c r="A224" s="161"/>
      <c r="B224" s="162"/>
      <c r="C224" s="49" t="s">
        <v>112</v>
      </c>
      <c r="D224" s="35" t="s">
        <v>62</v>
      </c>
      <c r="E224" s="35" t="s">
        <v>2</v>
      </c>
      <c r="F224" s="35" t="s">
        <v>3</v>
      </c>
      <c r="G224" s="35" t="s">
        <v>214</v>
      </c>
      <c r="H224" s="35" t="s">
        <v>99</v>
      </c>
      <c r="I224" s="35" t="s">
        <v>39</v>
      </c>
      <c r="J224" s="186">
        <v>5</v>
      </c>
    </row>
    <row r="225" spans="1:10" ht="41.25" customHeight="1">
      <c r="A225" s="161"/>
      <c r="B225" s="162"/>
      <c r="C225" s="10" t="s">
        <v>102</v>
      </c>
      <c r="D225" s="37" t="s">
        <v>62</v>
      </c>
      <c r="E225" s="37" t="s">
        <v>2</v>
      </c>
      <c r="F225" s="37" t="s">
        <v>3</v>
      </c>
      <c r="G225" s="37" t="s">
        <v>214</v>
      </c>
      <c r="H225" s="37" t="s">
        <v>100</v>
      </c>
      <c r="I225" s="37" t="s">
        <v>39</v>
      </c>
      <c r="J225" s="11">
        <v>7</v>
      </c>
    </row>
    <row r="226" spans="1:10" ht="17.25">
      <c r="A226" s="161"/>
      <c r="B226" s="162"/>
      <c r="C226" s="29" t="s">
        <v>115</v>
      </c>
      <c r="D226" s="28" t="s">
        <v>62</v>
      </c>
      <c r="E226" s="28" t="s">
        <v>2</v>
      </c>
      <c r="F226" s="28" t="s">
        <v>3</v>
      </c>
      <c r="G226" s="28" t="s">
        <v>136</v>
      </c>
      <c r="H226" s="28"/>
      <c r="I226" s="53"/>
      <c r="J226" s="183">
        <f>J227</f>
        <v>41.7</v>
      </c>
    </row>
    <row r="227" spans="1:10" ht="17.25">
      <c r="A227" s="161"/>
      <c r="B227" s="162"/>
      <c r="C227" s="29" t="s">
        <v>155</v>
      </c>
      <c r="D227" s="28" t="s">
        <v>62</v>
      </c>
      <c r="E227" s="28" t="s">
        <v>2</v>
      </c>
      <c r="F227" s="28" t="s">
        <v>3</v>
      </c>
      <c r="G227" s="28" t="s">
        <v>137</v>
      </c>
      <c r="H227" s="28"/>
      <c r="I227" s="53"/>
      <c r="J227" s="182">
        <f>J228</f>
        <v>41.7</v>
      </c>
    </row>
    <row r="228" spans="1:10" ht="99.75" customHeight="1">
      <c r="A228" s="161"/>
      <c r="B228" s="162"/>
      <c r="C228" s="55" t="s">
        <v>210</v>
      </c>
      <c r="D228" s="34" t="s">
        <v>62</v>
      </c>
      <c r="E228" s="34" t="s">
        <v>2</v>
      </c>
      <c r="F228" s="34" t="s">
        <v>3</v>
      </c>
      <c r="G228" s="34" t="s">
        <v>215</v>
      </c>
      <c r="H228" s="34"/>
      <c r="I228" s="45"/>
      <c r="J228" s="187">
        <f>J229</f>
        <v>41.7</v>
      </c>
    </row>
    <row r="229" spans="1:10" ht="18" thickBot="1">
      <c r="A229" s="161"/>
      <c r="B229" s="162"/>
      <c r="C229" s="188" t="s">
        <v>118</v>
      </c>
      <c r="D229" s="189" t="s">
        <v>62</v>
      </c>
      <c r="E229" s="189" t="s">
        <v>2</v>
      </c>
      <c r="F229" s="189" t="s">
        <v>3</v>
      </c>
      <c r="G229" s="189" t="s">
        <v>215</v>
      </c>
      <c r="H229" s="189" t="s">
        <v>87</v>
      </c>
      <c r="I229" s="189" t="s">
        <v>62</v>
      </c>
      <c r="J229" s="190">
        <v>41.7</v>
      </c>
    </row>
    <row r="230" spans="1:10" ht="21" thickBot="1">
      <c r="A230" s="200"/>
      <c r="B230" s="201"/>
      <c r="C230" s="191" t="s">
        <v>41</v>
      </c>
      <c r="D230" s="192"/>
      <c r="E230" s="192"/>
      <c r="F230" s="193"/>
      <c r="G230" s="193"/>
      <c r="H230" s="194"/>
      <c r="I230" s="192"/>
      <c r="J230" s="195">
        <f>J17+J213</f>
        <v>61204.499999999985</v>
      </c>
    </row>
    <row r="231" spans="3:9" ht="12.75">
      <c r="C231" s="2"/>
      <c r="D231" s="2"/>
      <c r="E231" s="2"/>
      <c r="F231" s="2"/>
      <c r="G231" s="2"/>
      <c r="H231" s="2"/>
      <c r="I231" s="2"/>
    </row>
    <row r="232" spans="3:10" ht="12.75">
      <c r="C232" s="2"/>
      <c r="D232" s="2"/>
      <c r="E232" s="2"/>
      <c r="F232" s="2"/>
      <c r="G232" s="2"/>
      <c r="H232" s="2"/>
      <c r="I232" s="2"/>
      <c r="J232" s="8"/>
    </row>
    <row r="233" spans="3:10" ht="12.75">
      <c r="C233" s="2"/>
      <c r="D233" s="2"/>
      <c r="E233" s="2"/>
      <c r="F233" s="2"/>
      <c r="G233" s="2"/>
      <c r="H233" s="2"/>
      <c r="I233" s="2"/>
      <c r="J233" s="8"/>
    </row>
    <row r="234" spans="3:10" ht="12.75">
      <c r="C234" s="2"/>
      <c r="D234" s="2"/>
      <c r="E234" s="2"/>
      <c r="F234" s="2"/>
      <c r="G234" s="2"/>
      <c r="H234" s="2"/>
      <c r="I234" s="2"/>
      <c r="J234" s="8"/>
    </row>
    <row r="235" spans="3:9" ht="12.75">
      <c r="C235" s="2"/>
      <c r="D235" s="2"/>
      <c r="E235" s="2"/>
      <c r="F235" s="2"/>
      <c r="G235" s="2"/>
      <c r="H235" s="2"/>
      <c r="I235" s="2"/>
    </row>
    <row r="236" spans="3:10" ht="12.75">
      <c r="C236" s="2"/>
      <c r="D236" s="2"/>
      <c r="E236" s="2"/>
      <c r="F236" s="2"/>
      <c r="G236" s="2"/>
      <c r="H236" s="2"/>
      <c r="I236" s="2"/>
      <c r="J236" s="8"/>
    </row>
    <row r="237" spans="3:9" ht="12.75">
      <c r="C237" s="2"/>
      <c r="D237" s="2"/>
      <c r="E237" s="2"/>
      <c r="F237" s="2"/>
      <c r="G237" s="2"/>
      <c r="H237" s="2"/>
      <c r="I237" s="2"/>
    </row>
    <row r="238" spans="1:2" s="2" customFormat="1" ht="12.75">
      <c r="A238"/>
      <c r="B238"/>
    </row>
    <row r="239" spans="1:2" s="2" customFormat="1" ht="12.75">
      <c r="A239"/>
      <c r="B239"/>
    </row>
    <row r="240" spans="1:2" s="2" customFormat="1" ht="12.75">
      <c r="A240"/>
      <c r="B240"/>
    </row>
    <row r="241" spans="1:2" s="2" customFormat="1" ht="12.75">
      <c r="A241"/>
      <c r="B241"/>
    </row>
    <row r="242" spans="1:2" s="2" customFormat="1" ht="12.75">
      <c r="A242"/>
      <c r="B242"/>
    </row>
    <row r="243" spans="1:2" s="2" customFormat="1" ht="12.75">
      <c r="A243"/>
      <c r="B243"/>
    </row>
    <row r="244" spans="1:2" s="2" customFormat="1" ht="12.75">
      <c r="A244"/>
      <c r="B244"/>
    </row>
    <row r="245" spans="1:2" s="2" customFormat="1" ht="12.75">
      <c r="A245"/>
      <c r="B245"/>
    </row>
    <row r="246" spans="1:2" s="2" customFormat="1" ht="12.75">
      <c r="A246"/>
      <c r="B246"/>
    </row>
    <row r="247" spans="1:2" s="2" customFormat="1" ht="12.75">
      <c r="A247"/>
      <c r="B247"/>
    </row>
    <row r="248" spans="1:2" s="2" customFormat="1" ht="12.75">
      <c r="A248"/>
      <c r="B248"/>
    </row>
    <row r="249" spans="1:2" s="2" customFormat="1" ht="12.75">
      <c r="A249"/>
      <c r="B249"/>
    </row>
    <row r="250" spans="1:2" s="2" customFormat="1" ht="12.75">
      <c r="A250"/>
      <c r="B250"/>
    </row>
    <row r="251" spans="1:2" s="2" customFormat="1" ht="12.75">
      <c r="A251"/>
      <c r="B251"/>
    </row>
    <row r="252" spans="1:2" s="2" customFormat="1" ht="12.75">
      <c r="A252"/>
      <c r="B252"/>
    </row>
    <row r="253" spans="1:2" s="2" customFormat="1" ht="12.75">
      <c r="A253"/>
      <c r="B253"/>
    </row>
    <row r="254" spans="1:2" s="2" customFormat="1" ht="12.75">
      <c r="A254"/>
      <c r="B254"/>
    </row>
    <row r="255" spans="1:2" s="2" customFormat="1" ht="12.75">
      <c r="A255"/>
      <c r="B255"/>
    </row>
    <row r="256" spans="1:2" s="2" customFormat="1" ht="12.75">
      <c r="A256"/>
      <c r="B256"/>
    </row>
    <row r="257" spans="1:2" s="2" customFormat="1" ht="12.75">
      <c r="A257"/>
      <c r="B257"/>
    </row>
    <row r="258" spans="1:2" s="2" customFormat="1" ht="12.75">
      <c r="A258"/>
      <c r="B258"/>
    </row>
    <row r="259" spans="1:2" s="2" customFormat="1" ht="12.75">
      <c r="A259"/>
      <c r="B259"/>
    </row>
    <row r="260" spans="1:2" s="2" customFormat="1" ht="12.75">
      <c r="A260"/>
      <c r="B260"/>
    </row>
    <row r="261" spans="1:2" s="2" customFormat="1" ht="12.75">
      <c r="A261"/>
      <c r="B261"/>
    </row>
    <row r="262" spans="1:2" s="2" customFormat="1" ht="12.75">
      <c r="A262"/>
      <c r="B262"/>
    </row>
    <row r="263" spans="1:2" s="2" customFormat="1" ht="12.75">
      <c r="A263"/>
      <c r="B263"/>
    </row>
    <row r="264" spans="1:2" s="2" customFormat="1" ht="12.75">
      <c r="A264"/>
      <c r="B264"/>
    </row>
    <row r="265" spans="1:2" s="2" customFormat="1" ht="12.75">
      <c r="A265"/>
      <c r="B265"/>
    </row>
    <row r="266" spans="1:2" s="2" customFormat="1" ht="12.75">
      <c r="A266"/>
      <c r="B266"/>
    </row>
    <row r="267" spans="1:2" s="2" customFormat="1" ht="12.75">
      <c r="A267"/>
      <c r="B267"/>
    </row>
    <row r="268" spans="1:2" s="2" customFormat="1" ht="12.75">
      <c r="A268"/>
      <c r="B268"/>
    </row>
    <row r="269" spans="1:2" s="2" customFormat="1" ht="12.75">
      <c r="A269"/>
      <c r="B269"/>
    </row>
    <row r="270" spans="1:2" s="2" customFormat="1" ht="12.75">
      <c r="A270"/>
      <c r="B270"/>
    </row>
    <row r="271" spans="1:2" s="2" customFormat="1" ht="12.75">
      <c r="A271"/>
      <c r="B271"/>
    </row>
    <row r="272" spans="1:2" s="2" customFormat="1" ht="12.75">
      <c r="A272"/>
      <c r="B272"/>
    </row>
    <row r="273" spans="1:2" s="2" customFormat="1" ht="12.75">
      <c r="A273"/>
      <c r="B273"/>
    </row>
    <row r="274" spans="1:2" s="2" customFormat="1" ht="12.75">
      <c r="A274"/>
      <c r="B274"/>
    </row>
    <row r="275" spans="1:2" s="2" customFormat="1" ht="12.75">
      <c r="A275"/>
      <c r="B275"/>
    </row>
    <row r="276" spans="1:2" s="2" customFormat="1" ht="12.75">
      <c r="A276"/>
      <c r="B276"/>
    </row>
    <row r="277" spans="1:2" s="2" customFormat="1" ht="12.75">
      <c r="A277"/>
      <c r="B277"/>
    </row>
    <row r="278" spans="1:2" s="2" customFormat="1" ht="12.75">
      <c r="A278"/>
      <c r="B278"/>
    </row>
    <row r="279" spans="1:2" s="2" customFormat="1" ht="12.75">
      <c r="A279"/>
      <c r="B279"/>
    </row>
    <row r="280" spans="1:2" s="2" customFormat="1" ht="12.75">
      <c r="A280"/>
      <c r="B280"/>
    </row>
    <row r="281" spans="1:2" s="2" customFormat="1" ht="12.75">
      <c r="A281"/>
      <c r="B281"/>
    </row>
    <row r="282" spans="1:2" s="2" customFormat="1" ht="12.75">
      <c r="A282"/>
      <c r="B282"/>
    </row>
    <row r="283" spans="1:2" s="2" customFormat="1" ht="12.75">
      <c r="A283"/>
      <c r="B283"/>
    </row>
    <row r="284" spans="1:2" s="2" customFormat="1" ht="12.75">
      <c r="A284"/>
      <c r="B284"/>
    </row>
    <row r="285" spans="1:2" s="2" customFormat="1" ht="12.75">
      <c r="A285"/>
      <c r="B285"/>
    </row>
    <row r="286" spans="1:2" s="2" customFormat="1" ht="12.75">
      <c r="A286"/>
      <c r="B286"/>
    </row>
    <row r="287" spans="1:2" s="2" customFormat="1" ht="12.75">
      <c r="A287"/>
      <c r="B287"/>
    </row>
    <row r="288" spans="1:2" s="2" customFormat="1" ht="12.75">
      <c r="A288"/>
      <c r="B288"/>
    </row>
    <row r="289" spans="1:2" s="2" customFormat="1" ht="12.75">
      <c r="A289"/>
      <c r="B289"/>
    </row>
    <row r="290" spans="1:2" s="2" customFormat="1" ht="12.75">
      <c r="A290"/>
      <c r="B290"/>
    </row>
    <row r="291" spans="1:2" s="2" customFormat="1" ht="12.75">
      <c r="A291"/>
      <c r="B291"/>
    </row>
    <row r="292" spans="1:2" s="2" customFormat="1" ht="12.75">
      <c r="A292"/>
      <c r="B292"/>
    </row>
    <row r="293" spans="1:2" s="2" customFormat="1" ht="12.75">
      <c r="A293"/>
      <c r="B293"/>
    </row>
    <row r="294" spans="1:2" s="2" customFormat="1" ht="12.75">
      <c r="A294"/>
      <c r="B294"/>
    </row>
    <row r="295" spans="1:2" s="2" customFormat="1" ht="12.75">
      <c r="A295"/>
      <c r="B295"/>
    </row>
    <row r="296" spans="1:2" s="2" customFormat="1" ht="12.75">
      <c r="A296"/>
      <c r="B296"/>
    </row>
    <row r="297" spans="1:2" s="2" customFormat="1" ht="12.75">
      <c r="A297"/>
      <c r="B297"/>
    </row>
    <row r="298" spans="1:2" s="2" customFormat="1" ht="12.75">
      <c r="A298"/>
      <c r="B298"/>
    </row>
    <row r="299" spans="1:2" s="2" customFormat="1" ht="12.75">
      <c r="A299"/>
      <c r="B299"/>
    </row>
    <row r="300" spans="1:2" s="2" customFormat="1" ht="12.75">
      <c r="A300"/>
      <c r="B300"/>
    </row>
    <row r="301" spans="1:2" s="2" customFormat="1" ht="12.75">
      <c r="A301"/>
      <c r="B301"/>
    </row>
    <row r="302" spans="1:2" s="2" customFormat="1" ht="12.75">
      <c r="A302"/>
      <c r="B302"/>
    </row>
    <row r="303" spans="1:2" s="2" customFormat="1" ht="12.75">
      <c r="A303"/>
      <c r="B303"/>
    </row>
    <row r="304" spans="1:2" s="2" customFormat="1" ht="12.75">
      <c r="A304"/>
      <c r="B304"/>
    </row>
    <row r="305" spans="1:2" s="2" customFormat="1" ht="12.75">
      <c r="A305"/>
      <c r="B305"/>
    </row>
    <row r="306" spans="1:2" s="2" customFormat="1" ht="12.75">
      <c r="A306"/>
      <c r="B306"/>
    </row>
    <row r="307" spans="1:2" s="2" customFormat="1" ht="12.75">
      <c r="A307"/>
      <c r="B307"/>
    </row>
    <row r="308" spans="1:2" s="2" customFormat="1" ht="12.75">
      <c r="A308"/>
      <c r="B308"/>
    </row>
    <row r="309" spans="1:2" s="2" customFormat="1" ht="12.75">
      <c r="A309"/>
      <c r="B309"/>
    </row>
    <row r="310" spans="1:2" s="2" customFormat="1" ht="12.75">
      <c r="A310"/>
      <c r="B310"/>
    </row>
    <row r="311" spans="1:2" s="2" customFormat="1" ht="12.75">
      <c r="A311"/>
      <c r="B311"/>
    </row>
    <row r="312" spans="1:2" s="2" customFormat="1" ht="12.75">
      <c r="A312"/>
      <c r="B312"/>
    </row>
    <row r="313" spans="1:2" s="2" customFormat="1" ht="12.75">
      <c r="A313"/>
      <c r="B313"/>
    </row>
    <row r="314" spans="1:2" s="2" customFormat="1" ht="12.75">
      <c r="A314"/>
      <c r="B314"/>
    </row>
    <row r="315" spans="1:2" s="2" customFormat="1" ht="12.75">
      <c r="A315"/>
      <c r="B315"/>
    </row>
    <row r="316" spans="1:2" s="2" customFormat="1" ht="12.75">
      <c r="A316"/>
      <c r="B316"/>
    </row>
    <row r="317" spans="1:2" s="2" customFormat="1" ht="12.75">
      <c r="A317"/>
      <c r="B317"/>
    </row>
    <row r="318" spans="1:2" s="2" customFormat="1" ht="12.75">
      <c r="A318"/>
      <c r="B318"/>
    </row>
    <row r="319" spans="1:2" s="2" customFormat="1" ht="12.75">
      <c r="A319"/>
      <c r="B319"/>
    </row>
    <row r="320" spans="1:2" s="2" customFormat="1" ht="12.75">
      <c r="A320"/>
      <c r="B320"/>
    </row>
    <row r="321" spans="1:2" s="2" customFormat="1" ht="12.75">
      <c r="A321"/>
      <c r="B321"/>
    </row>
    <row r="322" spans="1:2" s="2" customFormat="1" ht="12.75">
      <c r="A322"/>
      <c r="B322"/>
    </row>
    <row r="323" spans="1:2" s="2" customFormat="1" ht="12.75">
      <c r="A323"/>
      <c r="B323"/>
    </row>
    <row r="324" spans="1:2" s="2" customFormat="1" ht="12.75">
      <c r="A324"/>
      <c r="B324"/>
    </row>
    <row r="325" spans="1:2" s="2" customFormat="1" ht="12.75">
      <c r="A325"/>
      <c r="B325"/>
    </row>
    <row r="326" spans="1:2" s="2" customFormat="1" ht="12.75">
      <c r="A326"/>
      <c r="B326"/>
    </row>
    <row r="327" spans="1:2" s="2" customFormat="1" ht="12.75">
      <c r="A327"/>
      <c r="B327"/>
    </row>
    <row r="328" spans="1:2" s="2" customFormat="1" ht="12.75">
      <c r="A328"/>
      <c r="B328"/>
    </row>
    <row r="329" spans="1:2" s="2" customFormat="1" ht="12.75">
      <c r="A329"/>
      <c r="B329"/>
    </row>
    <row r="330" spans="1:2" s="2" customFormat="1" ht="12.75">
      <c r="A330"/>
      <c r="B330"/>
    </row>
    <row r="331" spans="1:2" s="2" customFormat="1" ht="12.75">
      <c r="A331"/>
      <c r="B331"/>
    </row>
    <row r="332" spans="1:2" s="2" customFormat="1" ht="12.75">
      <c r="A332"/>
      <c r="B332"/>
    </row>
    <row r="333" spans="1:2" s="2" customFormat="1" ht="12.75">
      <c r="A333"/>
      <c r="B333"/>
    </row>
    <row r="334" spans="1:2" s="2" customFormat="1" ht="12.75">
      <c r="A334"/>
      <c r="B334"/>
    </row>
    <row r="335" spans="1:2" s="2" customFormat="1" ht="12.75">
      <c r="A335"/>
      <c r="B335"/>
    </row>
    <row r="336" spans="1:2" s="2" customFormat="1" ht="12.75">
      <c r="A336"/>
      <c r="B336"/>
    </row>
    <row r="337" spans="1:2" s="2" customFormat="1" ht="12.75">
      <c r="A337"/>
      <c r="B337"/>
    </row>
    <row r="338" spans="1:2" s="2" customFormat="1" ht="12.75">
      <c r="A338"/>
      <c r="B338"/>
    </row>
    <row r="339" spans="1:2" s="2" customFormat="1" ht="12.75">
      <c r="A339"/>
      <c r="B339"/>
    </row>
    <row r="340" spans="1:2" s="2" customFormat="1" ht="12.75">
      <c r="A340"/>
      <c r="B340"/>
    </row>
    <row r="341" spans="1:2" s="2" customFormat="1" ht="12.75">
      <c r="A341"/>
      <c r="B341"/>
    </row>
    <row r="342" spans="1:2" s="2" customFormat="1" ht="12.75">
      <c r="A342"/>
      <c r="B342"/>
    </row>
    <row r="343" spans="1:2" s="2" customFormat="1" ht="12.75">
      <c r="A343"/>
      <c r="B343"/>
    </row>
    <row r="344" spans="1:2" s="2" customFormat="1" ht="12.75">
      <c r="A344"/>
      <c r="B344"/>
    </row>
    <row r="345" spans="1:2" s="2" customFormat="1" ht="12.75">
      <c r="A345"/>
      <c r="B345"/>
    </row>
    <row r="346" spans="1:2" s="2" customFormat="1" ht="12.75">
      <c r="A346"/>
      <c r="B346"/>
    </row>
    <row r="347" spans="1:2" s="2" customFormat="1" ht="12.75">
      <c r="A347"/>
      <c r="B347"/>
    </row>
    <row r="348" spans="1:2" s="2" customFormat="1" ht="12.75">
      <c r="A348"/>
      <c r="B348"/>
    </row>
    <row r="349" spans="1:2" s="2" customFormat="1" ht="12.75">
      <c r="A349"/>
      <c r="B349"/>
    </row>
    <row r="350" spans="1:2" s="2" customFormat="1" ht="12.75">
      <c r="A350"/>
      <c r="B350"/>
    </row>
    <row r="351" spans="1:2" s="2" customFormat="1" ht="12.75">
      <c r="A351"/>
      <c r="B351"/>
    </row>
    <row r="352" spans="1:2" s="2" customFormat="1" ht="12.75">
      <c r="A352"/>
      <c r="B352"/>
    </row>
    <row r="353" spans="1:2" s="2" customFormat="1" ht="12.75">
      <c r="A353"/>
      <c r="B353"/>
    </row>
    <row r="354" spans="1:2" s="2" customFormat="1" ht="12.75">
      <c r="A354"/>
      <c r="B354"/>
    </row>
    <row r="355" spans="1:2" s="2" customFormat="1" ht="12.75">
      <c r="A355"/>
      <c r="B355"/>
    </row>
    <row r="356" spans="1:2" s="2" customFormat="1" ht="12.75">
      <c r="A356"/>
      <c r="B356"/>
    </row>
    <row r="357" spans="1:2" s="2" customFormat="1" ht="12.75">
      <c r="A357"/>
      <c r="B357"/>
    </row>
    <row r="358" spans="1:2" s="2" customFormat="1" ht="12.75">
      <c r="A358"/>
      <c r="B358"/>
    </row>
    <row r="359" spans="1:2" s="2" customFormat="1" ht="12.75">
      <c r="A359"/>
      <c r="B359"/>
    </row>
    <row r="360" spans="1:2" s="2" customFormat="1" ht="12.75">
      <c r="A360"/>
      <c r="B360"/>
    </row>
    <row r="361" spans="1:2" s="2" customFormat="1" ht="12.75">
      <c r="A361"/>
      <c r="B361"/>
    </row>
    <row r="362" spans="1:2" s="2" customFormat="1" ht="12.75">
      <c r="A362"/>
      <c r="B362"/>
    </row>
    <row r="363" spans="1:2" s="2" customFormat="1" ht="12.75">
      <c r="A363"/>
      <c r="B363"/>
    </row>
    <row r="364" spans="1:2" s="2" customFormat="1" ht="12.75">
      <c r="A364"/>
      <c r="B364"/>
    </row>
    <row r="365" spans="1:2" s="2" customFormat="1" ht="12.75">
      <c r="A365"/>
      <c r="B365"/>
    </row>
    <row r="366" spans="1:2" s="2" customFormat="1" ht="12.75">
      <c r="A366"/>
      <c r="B366"/>
    </row>
    <row r="367" spans="1:2" s="2" customFormat="1" ht="12.75">
      <c r="A367"/>
      <c r="B367"/>
    </row>
    <row r="368" spans="1:2" s="2" customFormat="1" ht="12.75">
      <c r="A368"/>
      <c r="B368"/>
    </row>
    <row r="369" spans="1:2" s="2" customFormat="1" ht="12.75">
      <c r="A369"/>
      <c r="B369"/>
    </row>
    <row r="370" spans="1:2" s="2" customFormat="1" ht="12.75">
      <c r="A370"/>
      <c r="B370"/>
    </row>
    <row r="371" spans="1:2" s="2" customFormat="1" ht="12.75">
      <c r="A371"/>
      <c r="B371"/>
    </row>
    <row r="372" spans="1:2" s="2" customFormat="1" ht="12.75">
      <c r="A372"/>
      <c r="B372"/>
    </row>
    <row r="373" spans="1:2" s="2" customFormat="1" ht="12.75">
      <c r="A373"/>
      <c r="B373"/>
    </row>
    <row r="374" spans="1:2" s="2" customFormat="1" ht="12.75">
      <c r="A374"/>
      <c r="B374"/>
    </row>
    <row r="375" spans="1:2" s="2" customFormat="1" ht="12.75">
      <c r="A375"/>
      <c r="B375"/>
    </row>
    <row r="376" spans="1:2" s="2" customFormat="1" ht="12.75">
      <c r="A376"/>
      <c r="B376"/>
    </row>
    <row r="377" spans="1:2" s="2" customFormat="1" ht="12.75">
      <c r="A377"/>
      <c r="B377"/>
    </row>
    <row r="378" spans="1:2" s="2" customFormat="1" ht="12.75">
      <c r="A378"/>
      <c r="B378"/>
    </row>
    <row r="379" spans="1:2" s="2" customFormat="1" ht="12.75">
      <c r="A379"/>
      <c r="B379"/>
    </row>
    <row r="380" spans="1:2" s="2" customFormat="1" ht="12.75">
      <c r="A380"/>
      <c r="B380"/>
    </row>
    <row r="381" spans="1:2" s="2" customFormat="1" ht="12.75">
      <c r="A381"/>
      <c r="B381"/>
    </row>
    <row r="382" spans="1:2" s="2" customFormat="1" ht="12.75">
      <c r="A382"/>
      <c r="B382"/>
    </row>
    <row r="383" spans="1:2" s="2" customFormat="1" ht="12.75">
      <c r="A383"/>
      <c r="B383"/>
    </row>
    <row r="384" spans="1:2" s="2" customFormat="1" ht="12.75">
      <c r="A384"/>
      <c r="B384"/>
    </row>
    <row r="385" spans="1:2" s="2" customFormat="1" ht="12.75">
      <c r="A385"/>
      <c r="B385"/>
    </row>
    <row r="386" spans="1:2" s="2" customFormat="1" ht="12.75">
      <c r="A386"/>
      <c r="B386"/>
    </row>
    <row r="387" spans="1:2" s="2" customFormat="1" ht="12.75">
      <c r="A387"/>
      <c r="B387"/>
    </row>
    <row r="388" spans="1:2" s="2" customFormat="1" ht="12.75">
      <c r="A388"/>
      <c r="B388"/>
    </row>
    <row r="389" spans="1:2" s="2" customFormat="1" ht="12.75">
      <c r="A389"/>
      <c r="B389"/>
    </row>
    <row r="390" spans="1:2" s="2" customFormat="1" ht="12.75">
      <c r="A390"/>
      <c r="B390"/>
    </row>
    <row r="391" spans="1:2" s="2" customFormat="1" ht="12.75">
      <c r="A391"/>
      <c r="B391"/>
    </row>
    <row r="392" spans="1:2" s="2" customFormat="1" ht="12.75">
      <c r="A392"/>
      <c r="B392"/>
    </row>
    <row r="393" spans="1:2" s="2" customFormat="1" ht="12.75">
      <c r="A393"/>
      <c r="B393"/>
    </row>
    <row r="394" spans="1:2" s="2" customFormat="1" ht="12.75">
      <c r="A394"/>
      <c r="B394"/>
    </row>
    <row r="395" spans="1:2" s="2" customFormat="1" ht="12.75">
      <c r="A395"/>
      <c r="B395"/>
    </row>
    <row r="396" spans="1:2" s="2" customFormat="1" ht="12.75">
      <c r="A396"/>
      <c r="B396"/>
    </row>
    <row r="397" spans="1:2" s="2" customFormat="1" ht="12.75">
      <c r="A397"/>
      <c r="B397"/>
    </row>
    <row r="398" spans="1:2" s="2" customFormat="1" ht="12.75">
      <c r="A398"/>
      <c r="B398"/>
    </row>
    <row r="399" spans="1:2" s="2" customFormat="1" ht="12.75">
      <c r="A399"/>
      <c r="B399"/>
    </row>
    <row r="400" spans="1:2" s="2" customFormat="1" ht="12.75">
      <c r="A400"/>
      <c r="B400"/>
    </row>
    <row r="401" spans="1:2" s="2" customFormat="1" ht="12.75">
      <c r="A401"/>
      <c r="B401"/>
    </row>
    <row r="402" spans="1:2" s="2" customFormat="1" ht="12.75">
      <c r="A402"/>
      <c r="B402"/>
    </row>
    <row r="403" spans="1:2" s="2" customFormat="1" ht="12.75">
      <c r="A403"/>
      <c r="B403"/>
    </row>
    <row r="404" spans="1:2" s="2" customFormat="1" ht="12.75">
      <c r="A404"/>
      <c r="B404"/>
    </row>
    <row r="405" spans="1:2" s="2" customFormat="1" ht="12.75">
      <c r="A405"/>
      <c r="B405"/>
    </row>
    <row r="406" spans="1:2" s="2" customFormat="1" ht="12.75">
      <c r="A406"/>
      <c r="B406"/>
    </row>
    <row r="407" spans="1:2" s="2" customFormat="1" ht="12.75">
      <c r="A407"/>
      <c r="B407"/>
    </row>
    <row r="408" spans="1:2" s="2" customFormat="1" ht="12.75">
      <c r="A408"/>
      <c r="B408"/>
    </row>
    <row r="409" spans="1:2" s="2" customFormat="1" ht="12.75">
      <c r="A409"/>
      <c r="B409"/>
    </row>
    <row r="410" spans="1:2" s="2" customFormat="1" ht="12.75">
      <c r="A410"/>
      <c r="B410"/>
    </row>
    <row r="411" spans="1:2" s="2" customFormat="1" ht="12.75">
      <c r="A411"/>
      <c r="B411"/>
    </row>
  </sheetData>
  <sheetProtection/>
  <autoFilter ref="A15:J230"/>
  <mergeCells count="14">
    <mergeCell ref="A19:A212"/>
    <mergeCell ref="A230:B230"/>
    <mergeCell ref="G7:J7"/>
    <mergeCell ref="G8:J8"/>
    <mergeCell ref="C9:J9"/>
    <mergeCell ref="C10:J10"/>
    <mergeCell ref="A11:J11"/>
    <mergeCell ref="A12:J12"/>
    <mergeCell ref="C1:J1"/>
    <mergeCell ref="C2:J2"/>
    <mergeCell ref="C3:J3"/>
    <mergeCell ref="C4:J4"/>
    <mergeCell ref="C5:J5"/>
    <mergeCell ref="F6:J6"/>
  </mergeCells>
  <printOptions horizontalCentered="1"/>
  <pageMargins left="0.984251968503937" right="0.5905511811023623" top="0.5905511811023623" bottom="0.5905511811023623" header="0.5118110236220472" footer="0.5118110236220472"/>
  <pageSetup fitToHeight="3" horizontalDpi="1200" verticalDpi="1200" orientation="portrait" paperSize="9" scale="39" r:id="rId2"/>
  <headerFooter alignWithMargins="0">
    <oddFooter>&amp;CСтраница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Брюхова</dc:creator>
  <cp:keywords/>
  <dc:description/>
  <cp:lastModifiedBy>user</cp:lastModifiedBy>
  <cp:lastPrinted>2014-04-25T07:51:41Z</cp:lastPrinted>
  <dcterms:created xsi:type="dcterms:W3CDTF">2007-10-29T08:26:16Z</dcterms:created>
  <dcterms:modified xsi:type="dcterms:W3CDTF">2014-04-25T07:52:41Z</dcterms:modified>
  <cp:category/>
  <cp:version/>
  <cp:contentType/>
  <cp:contentStatus/>
</cp:coreProperties>
</file>