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4485" yWindow="525" windowWidth="13560" windowHeight="89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5725"/>
</workbook>
</file>

<file path=xl/calcChain.xml><?xml version="1.0" encoding="utf-8"?>
<calcChain xmlns="http://schemas.openxmlformats.org/spreadsheetml/2006/main">
  <c r="D59" i="20"/>
  <c r="D58" s="1"/>
  <c r="D65" s="1"/>
  <c r="D20"/>
  <c r="D19"/>
  <c r="D18"/>
  <c r="D17"/>
  <c r="D40" l="1"/>
  <c r="E16" l="1"/>
  <c r="F16"/>
  <c r="G16"/>
  <c r="H16"/>
  <c r="D16"/>
  <c r="E13"/>
  <c r="F13"/>
  <c r="G13"/>
  <c r="H13"/>
  <c r="D13"/>
  <c r="E7" l="1"/>
  <c r="F7"/>
  <c r="G7" s="1"/>
  <c r="H7" s="1"/>
  <c r="H75" l="1"/>
  <c r="G75"/>
  <c r="F75"/>
  <c r="E75"/>
  <c r="H59"/>
  <c r="H58" s="1"/>
  <c r="H65" s="1"/>
  <c r="G59"/>
  <c r="G58" s="1"/>
  <c r="G65" s="1"/>
  <c r="F59"/>
  <c r="F58" s="1"/>
  <c r="F65" s="1"/>
  <c r="E59"/>
  <c r="E58" s="1"/>
  <c r="E65" s="1"/>
  <c r="H40"/>
  <c r="G40"/>
  <c r="F40"/>
  <c r="E40"/>
  <c r="D26"/>
  <c r="E36"/>
  <c r="E9" l="1"/>
  <c r="E26"/>
  <c r="F26"/>
  <c r="F9" l="1"/>
  <c r="F36"/>
  <c r="E18"/>
  <c r="G36"/>
  <c r="E17" l="1"/>
  <c r="E19" s="1"/>
  <c r="E20"/>
  <c r="G9"/>
  <c r="H9" l="1"/>
  <c r="H36"/>
  <c r="H18"/>
  <c r="G17"/>
  <c r="F20"/>
  <c r="F17"/>
  <c r="F18"/>
  <c r="H26"/>
  <c r="G26"/>
  <c r="H17" l="1"/>
  <c r="H19" s="1"/>
  <c r="G18"/>
  <c r="G19" s="1"/>
  <c r="G20"/>
  <c r="H20"/>
  <c r="F19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<sst xmlns="http://schemas.openxmlformats.org/spreadsheetml/2006/main" count="201" uniqueCount="126">
  <si>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</si>
  <si>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</si>
  <si>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</si>
  <si>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</si>
  <si>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</si>
  <si>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</si>
  <si>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</si>
  <si>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</si>
  <si>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</si>
  <si>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</si>
  <si>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</si>
  <si>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</si>
  <si>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</si>
  <si>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</si>
  <si>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</si>
  <si>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</si>
  <si>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</si>
  <si>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</si>
  <si>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</si>
  <si>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</si>
  <si>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</si>
  <si>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</si>
  <si>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</si>
  <si>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</si>
  <si>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</si>
  <si>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</si>
  <si>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</si>
  <si>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</si>
  <si>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</si>
  <si>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</si>
  <si>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</si>
  <si>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</si>
  <si>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</si>
  <si>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</si>
  <si>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</si>
  <si>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</si>
  <si>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</si>
  <si>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</si>
  <si>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</si>
  <si>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</si>
  <si>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</si>
  <si>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</si>
  <si>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</si>
  <si>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</si>
  <si>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</si>
  <si>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</si>
  <si>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</si>
  <si>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</si>
  <si>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</si>
  <si>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</si>
  <si>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</si>
  <si>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</si>
  <si>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</si>
  <si>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</si>
  <si>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</si>
  <si>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</si>
  <si>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</si>
  <si>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</si>
  <si>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</si>
  <si>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</si>
  <si>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</si>
  <si>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</si>
  <si>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</si>
  <si>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</si>
  <si>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</si>
  <si>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</si>
  <si>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</si>
  <si>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</si>
  <si>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</si>
  <si>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</si>
  <si>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</si>
  <si>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</si>
  <si>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</si>
  <si>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</si>
  <si>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</si>
  <si>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</si>
  <si>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</si>
  <si>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</si>
  <si>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</si>
  <si>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</si>
  <si>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</si>
  <si>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</si>
  <si>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</si>
  <si>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</si>
  <si>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</si>
  <si>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</si>
  <si>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</si>
  <si>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</si>
  <si>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</si>
  <si>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</si>
  <si>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</si>
  <si>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</si>
  <si>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</si>
  <si>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</si>
  <si>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</si>
  <si>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</si>
  <si>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</si>
  <si>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</si>
  <si>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</si>
  <si>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</si>
  <si>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</si>
  <si>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</si>
  <si>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</si>
  <si>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</si>
  <si>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</si>
  <si>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</si>
  <si>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</si>
  <si>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</si>
  <si>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</si>
  <si>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</si>
  <si>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</si>
  <si>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</si>
  <si>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</si>
  <si>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</si>
  <si>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</si>
  <si>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</si>
  <si>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</si>
  <si>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</si>
  <si>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</si>
  <si>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</si>
  <si>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</si>
  <si>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</si>
  <si>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</si>
  <si>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</si>
  <si>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</si>
  <si>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Муниципальное образование Шумское сельское поселение Кировского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</si>
</sst>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79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view="pageBreakPreview" topLeftCell="A55" zoomScale="120" zoomScaleNormal="100" zoomScaleSheetLayoutView="120" zoomScalePageLayoutView="120" workbookViewId="0">
      <selection activeCell="E65" sqref="E65"/>
    </sheetView>
  </sheetViews>
  <sheetFormatPr defaultColWidth="9.140625" defaultRowHeight="15.75"/>
  <cols>
    <col min="1" max="1" width="9" style="15" customWidth="1"/>
    <col min="2" max="2" width="51.5703125" style="37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57" t="s">
        <v>125</v>
      </c>
      <c r="B1" s="57"/>
      <c r="C1" s="57"/>
      <c r="D1" s="57"/>
      <c r="E1" s="57"/>
      <c r="F1" s="57"/>
      <c r="G1" s="57"/>
      <c r="H1" s="57"/>
    </row>
    <row r="2" spans="1:8" ht="42.75" customHeight="1">
      <c r="A2" s="58" t="s">
        <v>124</v>
      </c>
      <c r="B2" s="59"/>
      <c r="C2" s="59"/>
      <c r="D2" s="59"/>
      <c r="E2" s="59"/>
      <c r="F2" s="59"/>
      <c r="G2" s="59"/>
      <c r="H2" s="59"/>
    </row>
    <row r="3" spans="1:8" s="3" customFormat="1">
      <c r="A3" s="2"/>
      <c r="B3" s="33"/>
      <c r="C3" s="17"/>
      <c r="D3" s="17"/>
      <c r="E3" s="17"/>
      <c r="F3" s="17"/>
      <c r="G3" s="17"/>
      <c r="H3" s="17"/>
    </row>
    <row r="4" spans="1:8">
      <c r="A4" s="60" t="s">
        <v>0</v>
      </c>
      <c r="B4" s="61" t="s">
        <v>1</v>
      </c>
      <c r="C4" s="60" t="s">
        <v>2</v>
      </c>
      <c r="D4" s="22" t="s">
        <v>3</v>
      </c>
      <c r="E4" s="22" t="s">
        <v>59</v>
      </c>
      <c r="F4" s="60" t="s">
        <v>4</v>
      </c>
      <c r="G4" s="62"/>
      <c r="H4" s="62"/>
    </row>
    <row r="5" spans="1:8">
      <c r="A5" s="60"/>
      <c r="B5" s="61"/>
      <c r="C5" s="60"/>
      <c r="D5" s="4">
        <v>2022</v>
      </c>
      <c r="E5" s="31">
        <v>2023</v>
      </c>
      <c r="F5" s="4">
        <v>2024</v>
      </c>
      <c r="G5" s="4">
        <v>2025</v>
      </c>
      <c r="H5" s="4">
        <v>2026</v>
      </c>
    </row>
    <row r="6" spans="1:8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>
      <c r="A7" s="24">
        <v>1</v>
      </c>
      <c r="B7" s="35" t="s">
        <v>81</v>
      </c>
      <c r="C7" s="12" t="s">
        <v>8</v>
      </c>
      <c r="D7" s="19">
        <v>2957</v>
      </c>
      <c r="E7" s="19">
        <f>D7+D13+D16</f>
        <v>2932</v>
      </c>
      <c r="F7" s="19">
        <f t="shared" ref="F7:H7" si="0">E7+E13+E16</f>
        <v>2932</v>
      </c>
      <c r="G7" s="19">
        <f t="shared" si="0"/>
        <v>2944</v>
      </c>
      <c r="H7" s="19">
        <f t="shared" si="0"/>
        <v>2970</v>
      </c>
    </row>
    <row r="8" spans="1:8">
      <c r="A8" s="24" t="s">
        <v>37</v>
      </c>
      <c r="B8" s="35" t="s">
        <v>79</v>
      </c>
      <c r="C8" s="12" t="s">
        <v>8</v>
      </c>
      <c r="D8" s="19"/>
      <c r="E8" s="19"/>
      <c r="F8" s="19"/>
      <c r="G8" s="19"/>
      <c r="H8" s="19"/>
    </row>
    <row r="9" spans="1:8">
      <c r="A9" s="24" t="s">
        <v>38</v>
      </c>
      <c r="B9" s="35" t="s">
        <v>80</v>
      </c>
      <c r="C9" s="12" t="s">
        <v>8</v>
      </c>
      <c r="D9" s="19">
        <v>2957</v>
      </c>
      <c r="E9" s="19">
        <f>E7-E8</f>
        <v>2932</v>
      </c>
      <c r="F9" s="19">
        <f t="shared" ref="F9:H9" si="1">F7-F8</f>
        <v>2932</v>
      </c>
      <c r="G9" s="19">
        <f t="shared" si="1"/>
        <v>2944</v>
      </c>
      <c r="H9" s="19">
        <f t="shared" si="1"/>
        <v>2970</v>
      </c>
    </row>
    <row r="10" spans="1:8">
      <c r="A10" s="26" t="s">
        <v>45</v>
      </c>
      <c r="B10" s="35" t="s">
        <v>60</v>
      </c>
      <c r="C10" s="12" t="s">
        <v>8</v>
      </c>
      <c r="D10" s="19">
        <v>2957</v>
      </c>
      <c r="E10" s="19">
        <v>2966</v>
      </c>
      <c r="F10" s="19">
        <v>2980</v>
      </c>
      <c r="G10" s="19">
        <v>2995</v>
      </c>
      <c r="H10" s="19">
        <v>3011</v>
      </c>
    </row>
    <row r="11" spans="1:8">
      <c r="A11" s="23" t="s">
        <v>46</v>
      </c>
      <c r="B11" s="35" t="s">
        <v>43</v>
      </c>
      <c r="C11" s="12" t="s">
        <v>8</v>
      </c>
      <c r="D11" s="19">
        <v>9</v>
      </c>
      <c r="E11" s="19">
        <v>14</v>
      </c>
      <c r="F11" s="19">
        <v>18</v>
      </c>
      <c r="G11" s="19">
        <v>20</v>
      </c>
      <c r="H11" s="19">
        <v>22</v>
      </c>
    </row>
    <row r="12" spans="1:8">
      <c r="A12" s="23" t="s">
        <v>47</v>
      </c>
      <c r="B12" s="35" t="s">
        <v>44</v>
      </c>
      <c r="C12" s="12" t="s">
        <v>8</v>
      </c>
      <c r="D12" s="19">
        <v>14</v>
      </c>
      <c r="E12" s="19">
        <v>22</v>
      </c>
      <c r="F12" s="19">
        <v>21</v>
      </c>
      <c r="G12" s="19">
        <v>19</v>
      </c>
      <c r="H12" s="19">
        <v>17</v>
      </c>
    </row>
    <row r="13" spans="1:8">
      <c r="A13" s="32" t="s">
        <v>48</v>
      </c>
      <c r="B13" s="35" t="s">
        <v>97</v>
      </c>
      <c r="C13" s="12" t="s">
        <v>8</v>
      </c>
      <c r="D13" s="19">
        <f>D11-D12</f>
        <v>-5</v>
      </c>
      <c r="E13" s="19">
        <f t="shared" ref="E13:H13" si="2">E11-E12</f>
        <v>-8</v>
      </c>
      <c r="F13" s="19">
        <f t="shared" si="2"/>
        <v>-3</v>
      </c>
      <c r="G13" s="19">
        <f t="shared" si="2"/>
        <v>1</v>
      </c>
      <c r="H13" s="19">
        <f t="shared" si="2"/>
        <v>5</v>
      </c>
    </row>
    <row r="14" spans="1:8">
      <c r="A14" s="32" t="s">
        <v>51</v>
      </c>
      <c r="B14" s="35" t="s">
        <v>98</v>
      </c>
      <c r="C14" s="12" t="s">
        <v>8</v>
      </c>
      <c r="D14" s="19">
        <v>50</v>
      </c>
      <c r="E14" s="19">
        <v>58</v>
      </c>
      <c r="F14" s="19">
        <v>60</v>
      </c>
      <c r="G14" s="19">
        <v>65</v>
      </c>
      <c r="H14" s="19">
        <v>67</v>
      </c>
    </row>
    <row r="15" spans="1:8">
      <c r="A15" s="32" t="s">
        <v>52</v>
      </c>
      <c r="B15" s="35" t="s">
        <v>99</v>
      </c>
      <c r="C15" s="12" t="s">
        <v>8</v>
      </c>
      <c r="D15" s="19">
        <v>70</v>
      </c>
      <c r="E15" s="19">
        <v>50</v>
      </c>
      <c r="F15" s="19">
        <v>45</v>
      </c>
      <c r="G15" s="19">
        <v>40</v>
      </c>
      <c r="H15" s="19">
        <v>35</v>
      </c>
    </row>
    <row r="16" spans="1:8">
      <c r="A16" s="32" t="s">
        <v>53</v>
      </c>
      <c r="B16" s="35" t="s">
        <v>56</v>
      </c>
      <c r="C16" s="12" t="s">
        <v>8</v>
      </c>
      <c r="D16" s="19">
        <f>D14-D15</f>
        <v>-20</v>
      </c>
      <c r="E16" s="19">
        <f t="shared" ref="E16:H16" si="3">E14-E15</f>
        <v>8</v>
      </c>
      <c r="F16" s="19">
        <f t="shared" si="3"/>
        <v>15</v>
      </c>
      <c r="G16" s="19">
        <f t="shared" si="3"/>
        <v>25</v>
      </c>
      <c r="H16" s="19">
        <f t="shared" si="3"/>
        <v>32</v>
      </c>
    </row>
    <row r="17" spans="1:16384" ht="31.5">
      <c r="A17" s="32" t="s">
        <v>67</v>
      </c>
      <c r="B17" s="35" t="s">
        <v>9</v>
      </c>
      <c r="C17" s="12" t="s">
        <v>86</v>
      </c>
      <c r="D17" s="19">
        <f>D11/D10*1000</f>
        <v>3.043625295908015</v>
      </c>
      <c r="E17" s="19">
        <f>E11/E10*1000</f>
        <v>4.7201618341200273</v>
      </c>
      <c r="F17" s="19">
        <f>F11/F10*1000</f>
        <v>6.0402684563758386</v>
      </c>
      <c r="G17" s="19">
        <f>G11/G10*1000</f>
        <v>6.67779632721202</v>
      </c>
      <c r="H17" s="19">
        <f>H11/H10*1000</f>
        <v>7.3065426768515449</v>
      </c>
    </row>
    <row r="18" spans="1:16384" ht="31.5">
      <c r="A18" s="32" t="s">
        <v>68</v>
      </c>
      <c r="B18" s="35" t="s">
        <v>10</v>
      </c>
      <c r="C18" s="12" t="s">
        <v>86</v>
      </c>
      <c r="D18" s="19">
        <f>D12/D10*1000</f>
        <v>4.7345282380791343</v>
      </c>
      <c r="E18" s="19">
        <f>E12/E10*1000</f>
        <v>7.4173971679028989</v>
      </c>
      <c r="F18" s="19">
        <f>F12/F10*1000</f>
        <v>7.0469798657718119</v>
      </c>
      <c r="G18" s="19">
        <f>G12/G10*1000</f>
        <v>6.3439065108514194</v>
      </c>
      <c r="H18" s="19">
        <f>H12/H10*1000</f>
        <v>5.6459647957489203</v>
      </c>
    </row>
    <row r="19" spans="1:16384" ht="31.5">
      <c r="A19" s="32" t="s">
        <v>69</v>
      </c>
      <c r="B19" s="35" t="s">
        <v>11</v>
      </c>
      <c r="C19" s="12" t="s">
        <v>86</v>
      </c>
      <c r="D19" s="19">
        <f>D17-D18</f>
        <v>-1.6909029421711192</v>
      </c>
      <c r="E19" s="19">
        <f>E17-E18</f>
        <v>-2.6972353337828716</v>
      </c>
      <c r="F19" s="19">
        <f>F17-F18</f>
        <v>-1.0067114093959733</v>
      </c>
      <c r="G19" s="19">
        <f>G17-G18</f>
        <v>0.33388981636060056</v>
      </c>
      <c r="H19" s="19">
        <f>H17-H18</f>
        <v>1.6605778811026246</v>
      </c>
    </row>
    <row r="20" spans="1:16384" ht="31.5">
      <c r="A20" s="32" t="s">
        <v>70</v>
      </c>
      <c r="B20" s="35" t="s">
        <v>12</v>
      </c>
      <c r="C20" s="12" t="s">
        <v>86</v>
      </c>
      <c r="D20" s="19">
        <f>D16/D10*1000</f>
        <v>-6.763611768684477</v>
      </c>
      <c r="E20" s="19">
        <f>E16/E10*1000</f>
        <v>2.6972353337828725</v>
      </c>
      <c r="F20" s="19">
        <f>F16/F10*1000</f>
        <v>5.0335570469798654</v>
      </c>
      <c r="G20" s="19">
        <f>G16/G10*1000</f>
        <v>8.3472454090150254</v>
      </c>
      <c r="H20" s="19">
        <f>H16/H10*1000</f>
        <v>10.627698439056791</v>
      </c>
    </row>
    <row r="21" spans="1:16384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>
      <c r="A22" s="40" t="s">
        <v>66</v>
      </c>
      <c r="B22" s="41" t="s">
        <v>100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56" t="s">
        <v>45</v>
      </c>
      <c r="B23" s="54" t="s">
        <v>65</v>
      </c>
      <c r="C23" s="12" t="s">
        <v>120</v>
      </c>
      <c r="D23" s="19"/>
      <c r="E23" s="19"/>
      <c r="F23" s="19"/>
      <c r="G23" s="19"/>
      <c r="H23" s="19"/>
    </row>
    <row r="24" spans="1:16384" ht="46.5" customHeight="1">
      <c r="A24" s="56"/>
      <c r="B24" s="55"/>
      <c r="C24" s="21" t="s">
        <v>96</v>
      </c>
      <c r="D24" s="19"/>
      <c r="E24" s="28">
        <v>0</v>
      </c>
      <c r="F24" s="28">
        <v>0</v>
      </c>
      <c r="G24" s="28">
        <v>0</v>
      </c>
      <c r="H24" s="28">
        <v>0</v>
      </c>
    </row>
    <row r="25" spans="1:16384" ht="15" customHeight="1">
      <c r="A25" s="7" t="s">
        <v>14</v>
      </c>
      <c r="B25" s="71" t="s">
        <v>18</v>
      </c>
      <c r="C25" s="71"/>
      <c r="D25" s="71"/>
      <c r="E25" s="71"/>
      <c r="F25" s="71"/>
      <c r="G25" s="71"/>
      <c r="H25" s="71"/>
      <c r="I25" s="8"/>
      <c r="J25" s="8"/>
      <c r="K25" s="8"/>
    </row>
    <row r="26" spans="1:16384">
      <c r="A26" s="65">
        <v>1</v>
      </c>
      <c r="B26" s="68" t="s">
        <v>73</v>
      </c>
      <c r="C26" s="12" t="s">
        <v>120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65"/>
      <c r="B27" s="69"/>
      <c r="C27" s="21" t="s">
        <v>96</v>
      </c>
      <c r="D27" s="19"/>
      <c r="E27" s="28">
        <v>0</v>
      </c>
      <c r="F27" s="28">
        <v>0</v>
      </c>
      <c r="G27" s="28">
        <v>0</v>
      </c>
      <c r="H27" s="28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65" t="s">
        <v>37</v>
      </c>
      <c r="B28" s="68" t="s">
        <v>61</v>
      </c>
      <c r="C28" s="12" t="s">
        <v>120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65"/>
      <c r="B29" s="69"/>
      <c r="C29" s="21" t="s">
        <v>96</v>
      </c>
      <c r="D29" s="19"/>
      <c r="E29" s="28">
        <v>0</v>
      </c>
      <c r="F29" s="28">
        <v>0</v>
      </c>
      <c r="G29" s="28">
        <v>0</v>
      </c>
      <c r="H29" s="28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65" t="s">
        <v>38</v>
      </c>
      <c r="B30" s="68" t="s">
        <v>62</v>
      </c>
      <c r="C30" s="12" t="s">
        <v>120</v>
      </c>
      <c r="D30" s="19"/>
      <c r="E30" s="19"/>
      <c r="F30" s="19"/>
      <c r="G30" s="19"/>
      <c r="H30" s="19"/>
    </row>
    <row r="31" spans="1:16384" ht="63" customHeight="1">
      <c r="A31" s="65"/>
      <c r="B31" s="70"/>
      <c r="C31" s="77" t="s">
        <v>96</v>
      </c>
      <c r="D31" s="75"/>
      <c r="E31" s="75">
        <v>0</v>
      </c>
      <c r="F31" s="75">
        <v>0</v>
      </c>
      <c r="G31" s="75">
        <v>0</v>
      </c>
      <c r="H31" s="75">
        <v>0</v>
      </c>
    </row>
    <row r="32" spans="1:16384">
      <c r="A32" s="65"/>
      <c r="B32" s="69"/>
      <c r="C32" s="78"/>
      <c r="D32" s="76"/>
      <c r="E32" s="76"/>
      <c r="F32" s="76"/>
      <c r="G32" s="76"/>
      <c r="H32" s="76"/>
    </row>
    <row r="33" spans="1:8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5">
      <c r="A34" s="23" t="s">
        <v>66</v>
      </c>
      <c r="B34" s="35" t="s">
        <v>49</v>
      </c>
      <c r="C34" s="12" t="s">
        <v>26</v>
      </c>
      <c r="D34" s="19"/>
      <c r="E34" s="19"/>
      <c r="F34" s="19"/>
      <c r="G34" s="19"/>
      <c r="H34" s="19"/>
    </row>
    <row r="35" spans="1:8" ht="31.5">
      <c r="A35" s="38" t="s">
        <v>45</v>
      </c>
      <c r="B35" s="43" t="s">
        <v>101</v>
      </c>
      <c r="C35" s="12" t="s">
        <v>83</v>
      </c>
      <c r="D35" s="19"/>
      <c r="E35" s="19"/>
      <c r="F35" s="19"/>
      <c r="G35" s="19"/>
      <c r="H35" s="19"/>
    </row>
    <row r="36" spans="1:8" ht="31.5">
      <c r="A36" s="23">
        <v>3</v>
      </c>
      <c r="B36" s="35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5">
      <c r="A38" s="23" t="s">
        <v>66</v>
      </c>
      <c r="B38" s="35" t="s">
        <v>58</v>
      </c>
      <c r="C38" s="12" t="s">
        <v>54</v>
      </c>
      <c r="D38" s="19">
        <v>35.299999999999997</v>
      </c>
      <c r="E38" s="19">
        <v>35.613999999999997</v>
      </c>
      <c r="F38" s="19">
        <v>35.6</v>
      </c>
      <c r="G38" s="19">
        <v>35.6</v>
      </c>
      <c r="H38" s="19">
        <v>35.6</v>
      </c>
    </row>
    <row r="39" spans="1:8" ht="47.25">
      <c r="A39" s="26" t="s">
        <v>45</v>
      </c>
      <c r="B39" s="35" t="s">
        <v>102</v>
      </c>
      <c r="C39" s="12" t="s">
        <v>54</v>
      </c>
      <c r="D39" s="19">
        <v>3.2</v>
      </c>
      <c r="E39" s="19">
        <v>3.2</v>
      </c>
      <c r="F39" s="19">
        <v>3.2</v>
      </c>
      <c r="G39" s="19">
        <v>3.2</v>
      </c>
      <c r="H39" s="19">
        <v>3.2</v>
      </c>
    </row>
    <row r="40" spans="1:8" ht="78.75">
      <c r="A40" s="26" t="s">
        <v>46</v>
      </c>
      <c r="B40" s="35" t="s">
        <v>119</v>
      </c>
      <c r="C40" s="12" t="s">
        <v>7</v>
      </c>
      <c r="D40" s="19">
        <f>D39/D38*100</f>
        <v>9.065155807365441</v>
      </c>
      <c r="E40" s="19">
        <f>E39/E38*100</f>
        <v>8.9852305273207165</v>
      </c>
      <c r="F40" s="19">
        <f>F39/F38*100</f>
        <v>8.9887640449438209</v>
      </c>
      <c r="G40" s="19">
        <f>G39/G38*100</f>
        <v>8.9887640449438209</v>
      </c>
      <c r="H40" s="19">
        <f>H39/H38*100</f>
        <v>8.9887640449438209</v>
      </c>
    </row>
    <row r="41" spans="1:8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>
      <c r="A42" s="66">
        <v>1</v>
      </c>
      <c r="B42" s="67" t="s">
        <v>78</v>
      </c>
      <c r="C42" s="12" t="s">
        <v>120</v>
      </c>
      <c r="D42" s="19"/>
      <c r="E42" s="19"/>
      <c r="F42" s="19"/>
      <c r="G42" s="19"/>
      <c r="H42" s="19"/>
    </row>
    <row r="43" spans="1:8" ht="63">
      <c r="A43" s="66"/>
      <c r="B43" s="67"/>
      <c r="C43" s="21" t="s">
        <v>96</v>
      </c>
      <c r="D43" s="19"/>
      <c r="E43" s="28">
        <v>0</v>
      </c>
      <c r="F43" s="28">
        <v>0</v>
      </c>
      <c r="G43" s="28">
        <v>0</v>
      </c>
      <c r="H43" s="28">
        <v>0</v>
      </c>
    </row>
    <row r="44" spans="1:8">
      <c r="A44" s="72" t="s">
        <v>45</v>
      </c>
      <c r="B44" s="64" t="s">
        <v>50</v>
      </c>
      <c r="C44" s="12" t="s">
        <v>120</v>
      </c>
      <c r="D44" s="19"/>
      <c r="E44" s="19"/>
      <c r="F44" s="19"/>
      <c r="G44" s="19"/>
      <c r="H44" s="19"/>
    </row>
    <row r="45" spans="1:8" ht="63">
      <c r="A45" s="72"/>
      <c r="B45" s="64"/>
      <c r="C45" s="21" t="s">
        <v>96</v>
      </c>
      <c r="D45" s="19"/>
      <c r="E45" s="28">
        <v>0</v>
      </c>
      <c r="F45" s="28">
        <v>0</v>
      </c>
      <c r="G45" s="28">
        <v>0</v>
      </c>
      <c r="H45" s="28">
        <v>0</v>
      </c>
    </row>
    <row r="46" spans="1:8" ht="31.5">
      <c r="A46" s="39" t="s">
        <v>46</v>
      </c>
      <c r="B46" s="42" t="s">
        <v>103</v>
      </c>
      <c r="C46" s="21" t="s">
        <v>83</v>
      </c>
      <c r="D46" s="19">
        <v>1</v>
      </c>
      <c r="E46" s="28">
        <v>1</v>
      </c>
      <c r="F46" s="28">
        <v>1</v>
      </c>
      <c r="G46" s="28">
        <v>1</v>
      </c>
      <c r="H46" s="28">
        <v>1</v>
      </c>
    </row>
    <row r="47" spans="1:8" ht="31.5">
      <c r="A47" s="39" t="s">
        <v>47</v>
      </c>
      <c r="B47" s="42" t="s">
        <v>104</v>
      </c>
      <c r="C47" s="21" t="s">
        <v>26</v>
      </c>
      <c r="D47" s="19">
        <v>1787</v>
      </c>
      <c r="E47" s="28">
        <v>1787</v>
      </c>
      <c r="F47" s="28">
        <v>1787</v>
      </c>
      <c r="G47" s="28">
        <v>1787</v>
      </c>
      <c r="H47" s="28">
        <v>1787</v>
      </c>
    </row>
    <row r="48" spans="1:8" ht="31.5">
      <c r="A48" s="39" t="s">
        <v>48</v>
      </c>
      <c r="B48" s="42" t="s">
        <v>105</v>
      </c>
      <c r="C48" s="21" t="s">
        <v>83</v>
      </c>
      <c r="D48" s="19">
        <v>1</v>
      </c>
      <c r="E48" s="28">
        <v>1</v>
      </c>
      <c r="F48" s="28">
        <v>1</v>
      </c>
      <c r="G48" s="28">
        <v>1</v>
      </c>
      <c r="H48" s="28">
        <v>1</v>
      </c>
    </row>
    <row r="49" spans="1:8" ht="63">
      <c r="A49" s="39" t="s">
        <v>51</v>
      </c>
      <c r="B49" s="42" t="s">
        <v>106</v>
      </c>
      <c r="C49" s="21" t="s">
        <v>83</v>
      </c>
      <c r="D49" s="19">
        <v>4</v>
      </c>
      <c r="E49" s="28">
        <v>4</v>
      </c>
      <c r="F49" s="28">
        <v>4</v>
      </c>
      <c r="G49" s="28">
        <v>4</v>
      </c>
      <c r="H49" s="28">
        <v>4</v>
      </c>
    </row>
    <row r="50" spans="1:8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5" t="s">
        <v>82</v>
      </c>
      <c r="C51" s="12" t="s">
        <v>83</v>
      </c>
      <c r="D51" s="19">
        <v>4</v>
      </c>
      <c r="E51" s="19">
        <v>4</v>
      </c>
      <c r="F51" s="19">
        <v>4</v>
      </c>
      <c r="G51" s="19">
        <v>4</v>
      </c>
      <c r="H51" s="19">
        <v>4</v>
      </c>
    </row>
    <row r="52" spans="1:8" ht="63">
      <c r="A52" s="25" t="s">
        <v>45</v>
      </c>
      <c r="B52" s="35" t="s">
        <v>89</v>
      </c>
      <c r="C52" s="12" t="s">
        <v>84</v>
      </c>
      <c r="D52" s="19"/>
      <c r="E52" s="19"/>
      <c r="F52" s="19"/>
      <c r="G52" s="19"/>
      <c r="H52" s="19"/>
    </row>
    <row r="53" spans="1:8" ht="47.25">
      <c r="A53" s="25" t="s">
        <v>46</v>
      </c>
      <c r="B53" s="35" t="s">
        <v>107</v>
      </c>
      <c r="C53" s="12" t="s">
        <v>83</v>
      </c>
      <c r="D53" s="19"/>
      <c r="E53" s="19"/>
      <c r="F53" s="19"/>
      <c r="G53" s="19"/>
      <c r="H53" s="19"/>
    </row>
    <row r="54" spans="1:8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>
      <c r="A55" s="73">
        <v>1</v>
      </c>
      <c r="B55" s="54" t="s">
        <v>95</v>
      </c>
      <c r="C55" s="12" t="s">
        <v>120</v>
      </c>
      <c r="D55" s="19"/>
      <c r="E55" s="19"/>
      <c r="F55" s="19"/>
      <c r="G55" s="19"/>
      <c r="H55" s="19"/>
    </row>
    <row r="56" spans="1:8" ht="63">
      <c r="A56" s="74"/>
      <c r="B56" s="55"/>
      <c r="C56" s="21" t="s">
        <v>96</v>
      </c>
      <c r="D56" s="19"/>
      <c r="E56" s="28">
        <v>0</v>
      </c>
      <c r="F56" s="28">
        <v>0</v>
      </c>
      <c r="G56" s="28">
        <v>0</v>
      </c>
      <c r="H56" s="28">
        <v>0</v>
      </c>
    </row>
    <row r="57" spans="1:8" ht="31.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5">
      <c r="A58" s="26">
        <v>1</v>
      </c>
      <c r="B58" s="35" t="s">
        <v>93</v>
      </c>
      <c r="C58" s="12" t="s">
        <v>120</v>
      </c>
      <c r="D58" s="19">
        <f>D59+D62</f>
        <v>60883.8</v>
      </c>
      <c r="E58" s="19">
        <f>E59+E62</f>
        <v>54073</v>
      </c>
      <c r="F58" s="19">
        <f>F59+F62</f>
        <v>54930.1</v>
      </c>
      <c r="G58" s="19">
        <f>G59+G62</f>
        <v>58070.6</v>
      </c>
      <c r="H58" s="19">
        <f>H59+H62</f>
        <v>35204.299999999996</v>
      </c>
    </row>
    <row r="59" spans="1:8">
      <c r="A59" s="11" t="s">
        <v>37</v>
      </c>
      <c r="B59" s="35" t="s">
        <v>30</v>
      </c>
      <c r="C59" s="12" t="s">
        <v>120</v>
      </c>
      <c r="D59" s="19">
        <f>D60+D61</f>
        <v>28045.600000000002</v>
      </c>
      <c r="E59" s="19">
        <f>E60+E61</f>
        <v>23962.9</v>
      </c>
      <c r="F59" s="19">
        <f>F60+F61</f>
        <v>24656.3</v>
      </c>
      <c r="G59" s="19">
        <f>G60+G61</f>
        <v>26139.3</v>
      </c>
      <c r="H59" s="19">
        <f>H60+H61</f>
        <v>27569.399999999998</v>
      </c>
    </row>
    <row r="60" spans="1:8">
      <c r="A60" s="11" t="s">
        <v>57</v>
      </c>
      <c r="B60" s="35" t="s">
        <v>76</v>
      </c>
      <c r="C60" s="12" t="s">
        <v>120</v>
      </c>
      <c r="D60" s="19">
        <v>24382.400000000001</v>
      </c>
      <c r="E60" s="19">
        <v>21210.5</v>
      </c>
      <c r="F60" s="19">
        <v>22325.7</v>
      </c>
      <c r="G60" s="19">
        <v>23808.7</v>
      </c>
      <c r="H60" s="19">
        <v>25238.799999999999</v>
      </c>
    </row>
    <row r="61" spans="1:8">
      <c r="A61" s="11" t="s">
        <v>42</v>
      </c>
      <c r="B61" s="35" t="s">
        <v>77</v>
      </c>
      <c r="C61" s="12" t="s">
        <v>120</v>
      </c>
      <c r="D61" s="19">
        <v>3663.2</v>
      </c>
      <c r="E61" s="19">
        <v>2752.4</v>
      </c>
      <c r="F61" s="19">
        <v>2330.6</v>
      </c>
      <c r="G61" s="19">
        <v>2330.6</v>
      </c>
      <c r="H61" s="19">
        <v>2330.6</v>
      </c>
    </row>
    <row r="62" spans="1:8">
      <c r="A62" s="11" t="s">
        <v>38</v>
      </c>
      <c r="B62" s="35" t="s">
        <v>63</v>
      </c>
      <c r="C62" s="12" t="s">
        <v>120</v>
      </c>
      <c r="D62" s="19">
        <v>32838.199999999997</v>
      </c>
      <c r="E62" s="19">
        <v>30110.1</v>
      </c>
      <c r="F62" s="19">
        <v>30273.8</v>
      </c>
      <c r="G62" s="19">
        <v>31931.3</v>
      </c>
      <c r="H62" s="19">
        <v>7634.9</v>
      </c>
    </row>
    <row r="63" spans="1:8" ht="31.5">
      <c r="A63" s="23">
        <v>2</v>
      </c>
      <c r="B63" s="35" t="s">
        <v>91</v>
      </c>
      <c r="C63" s="12" t="s">
        <v>120</v>
      </c>
      <c r="D63" s="19">
        <v>59583</v>
      </c>
      <c r="E63" s="19">
        <v>51133.8</v>
      </c>
      <c r="F63" s="19">
        <v>57115.8</v>
      </c>
      <c r="G63" s="19">
        <v>58070.6</v>
      </c>
      <c r="H63" s="19">
        <v>35204.300000000003</v>
      </c>
    </row>
    <row r="64" spans="1:8">
      <c r="A64" s="23" t="s">
        <v>41</v>
      </c>
      <c r="B64" s="8" t="s">
        <v>94</v>
      </c>
      <c r="C64" s="12" t="s">
        <v>120</v>
      </c>
      <c r="D64" s="19">
        <v>33431.800000000003</v>
      </c>
      <c r="E64" s="19">
        <v>33219.599999999999</v>
      </c>
      <c r="F64" s="19">
        <v>39655.5</v>
      </c>
      <c r="G64" s="19">
        <v>39416.199999999997</v>
      </c>
      <c r="H64" s="19">
        <v>13696</v>
      </c>
    </row>
    <row r="65" spans="1:16384" ht="31.5">
      <c r="A65" s="23">
        <v>3</v>
      </c>
      <c r="B65" s="35" t="s">
        <v>92</v>
      </c>
      <c r="C65" s="12" t="s">
        <v>120</v>
      </c>
      <c r="D65" s="19">
        <f>D58-D63</f>
        <v>1300.8000000000029</v>
      </c>
      <c r="E65" s="19">
        <f>E58-E63</f>
        <v>2939.1999999999971</v>
      </c>
      <c r="F65" s="19">
        <f>F58-F63</f>
        <v>-2185.7000000000044</v>
      </c>
      <c r="G65" s="19">
        <f>G58-G63</f>
        <v>0</v>
      </c>
      <c r="H65" s="19">
        <f>H58-H63</f>
        <v>0</v>
      </c>
    </row>
    <row r="66" spans="1:16384" hidden="1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ht="31.5">
      <c r="A68" s="23">
        <v>1</v>
      </c>
      <c r="B68" s="35" t="s">
        <v>32</v>
      </c>
      <c r="C68" s="12" t="s">
        <v>8</v>
      </c>
      <c r="D68" s="19"/>
      <c r="E68" s="19"/>
      <c r="F68" s="19"/>
      <c r="G68" s="19"/>
      <c r="H68" s="19"/>
    </row>
    <row r="69" spans="1:16384" ht="47.25">
      <c r="A69" s="23" t="s">
        <v>45</v>
      </c>
      <c r="B69" s="35" t="s">
        <v>34</v>
      </c>
      <c r="C69" s="12" t="s">
        <v>8</v>
      </c>
      <c r="D69" s="29"/>
      <c r="E69" s="19"/>
      <c r="F69" s="19"/>
      <c r="G69" s="19"/>
      <c r="H69" s="19"/>
    </row>
    <row r="70" spans="1:16384" ht="31.5">
      <c r="A70" s="23" t="s">
        <v>46</v>
      </c>
      <c r="B70" s="35" t="s">
        <v>33</v>
      </c>
      <c r="C70" s="12" t="s">
        <v>7</v>
      </c>
      <c r="D70" s="29"/>
      <c r="E70" s="19"/>
      <c r="F70" s="19"/>
      <c r="G70" s="19"/>
      <c r="H70" s="19"/>
    </row>
    <row r="71" spans="1:16384" ht="47.25">
      <c r="A71" s="23" t="s">
        <v>47</v>
      </c>
      <c r="B71" s="35" t="s">
        <v>35</v>
      </c>
      <c r="C71" s="12" t="s">
        <v>36</v>
      </c>
      <c r="D71" s="30"/>
      <c r="E71" s="19"/>
      <c r="F71" s="19"/>
      <c r="G71" s="19"/>
      <c r="H71" s="19"/>
    </row>
    <row r="72" spans="1:16384" s="8" customFormat="1" ht="31.5">
      <c r="A72" s="26" t="s">
        <v>48</v>
      </c>
      <c r="B72" s="35" t="s">
        <v>64</v>
      </c>
      <c r="C72" s="12" t="s">
        <v>8</v>
      </c>
      <c r="D72" s="19"/>
      <c r="E72" s="19"/>
      <c r="F72" s="19"/>
      <c r="G72" s="19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63" t="s">
        <v>51</v>
      </c>
      <c r="B73" s="64" t="s">
        <v>74</v>
      </c>
      <c r="C73" s="12" t="s">
        <v>72</v>
      </c>
      <c r="D73" s="19"/>
      <c r="E73" s="19"/>
      <c r="F73" s="19"/>
      <c r="G73" s="19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63"/>
      <c r="B74" s="64"/>
      <c r="C74" s="12" t="s">
        <v>16</v>
      </c>
      <c r="D74" s="19"/>
      <c r="E74" s="19">
        <v>0</v>
      </c>
      <c r="F74" s="19">
        <v>0</v>
      </c>
      <c r="G74" s="19">
        <v>0</v>
      </c>
      <c r="H74" s="19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6" t="s">
        <v>75</v>
      </c>
      <c r="C75" s="21" t="s">
        <v>120</v>
      </c>
      <c r="D75" s="19"/>
      <c r="E75" s="19">
        <f>E73*E72*12/1000000</f>
        <v>0</v>
      </c>
      <c r="F75" s="19">
        <f>F73*F72*12/1000000</f>
        <v>0</v>
      </c>
      <c r="G75" s="19">
        <f>G73*G72*12/1000000</f>
        <v>0</v>
      </c>
      <c r="H75" s="19">
        <f>H73*H72*12/1000000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5" t="s">
        <v>108</v>
      </c>
      <c r="B76" s="46" t="s">
        <v>109</v>
      </c>
      <c r="C76" s="44"/>
      <c r="D76" s="44"/>
      <c r="E76" s="44"/>
      <c r="F76" s="44"/>
      <c r="G76" s="44"/>
      <c r="H76" s="44"/>
    </row>
    <row r="77" spans="1:16384">
      <c r="A77" s="48">
        <v>1</v>
      </c>
      <c r="B77" s="47" t="s">
        <v>110</v>
      </c>
      <c r="C77" s="44"/>
      <c r="D77" s="44"/>
      <c r="E77" s="44"/>
      <c r="F77" s="44"/>
      <c r="G77" s="44"/>
      <c r="H77" s="44"/>
    </row>
    <row r="78" spans="1:16384" ht="47.25">
      <c r="A78" s="48" t="s">
        <v>37</v>
      </c>
      <c r="B78" s="47" t="s">
        <v>111</v>
      </c>
      <c r="C78" s="50" t="s">
        <v>121</v>
      </c>
      <c r="D78" s="44"/>
      <c r="E78" s="44"/>
      <c r="F78" s="44"/>
      <c r="G78" s="44"/>
      <c r="H78" s="44"/>
    </row>
    <row r="79" spans="1:16384" ht="31.5">
      <c r="A79" s="48" t="s">
        <v>38</v>
      </c>
      <c r="B79" s="47" t="s">
        <v>114</v>
      </c>
      <c r="C79" s="50" t="s">
        <v>122</v>
      </c>
      <c r="D79" s="44">
        <v>0.3</v>
      </c>
      <c r="E79" s="44">
        <v>0.3</v>
      </c>
      <c r="F79" s="44">
        <v>0.3</v>
      </c>
      <c r="G79" s="44">
        <v>0.3</v>
      </c>
      <c r="H79" s="44">
        <v>0.3</v>
      </c>
    </row>
    <row r="80" spans="1:16384" ht="31.5">
      <c r="A80" s="48" t="s">
        <v>39</v>
      </c>
      <c r="B80" s="47" t="s">
        <v>112</v>
      </c>
      <c r="C80" s="50" t="s">
        <v>122</v>
      </c>
      <c r="D80" s="44">
        <v>0.3</v>
      </c>
      <c r="E80" s="44">
        <v>0.3</v>
      </c>
      <c r="F80" s="44">
        <v>0.3</v>
      </c>
      <c r="G80" s="44">
        <v>0.3</v>
      </c>
      <c r="H80" s="44">
        <v>0.3</v>
      </c>
    </row>
    <row r="81" spans="1:8" ht="31.5">
      <c r="A81" s="48" t="s">
        <v>40</v>
      </c>
      <c r="B81" s="47" t="s">
        <v>113</v>
      </c>
      <c r="C81" s="50" t="s">
        <v>123</v>
      </c>
      <c r="D81" s="44"/>
      <c r="E81" s="44"/>
      <c r="F81" s="44"/>
      <c r="G81" s="44"/>
      <c r="H81" s="44"/>
    </row>
    <row r="82" spans="1:8">
      <c r="A82" s="51" t="s">
        <v>115</v>
      </c>
      <c r="B82" s="46" t="s">
        <v>116</v>
      </c>
      <c r="C82" s="52"/>
      <c r="D82" s="47"/>
      <c r="E82" s="47"/>
      <c r="F82" s="47"/>
      <c r="G82" s="47"/>
      <c r="H82" s="47"/>
    </row>
    <row r="83" spans="1:8" ht="31.5">
      <c r="A83" s="53">
        <v>1</v>
      </c>
      <c r="B83" s="49" t="s">
        <v>117</v>
      </c>
      <c r="C83" s="52" t="s">
        <v>36</v>
      </c>
      <c r="D83" s="47"/>
      <c r="E83" s="47"/>
      <c r="F83" s="47"/>
      <c r="G83" s="47"/>
      <c r="H83" s="47"/>
    </row>
    <row r="84" spans="1:8" ht="31.5">
      <c r="A84" s="53">
        <v>2</v>
      </c>
      <c r="B84" s="49" t="s">
        <v>118</v>
      </c>
      <c r="C84" s="52" t="s">
        <v>36</v>
      </c>
      <c r="D84" s="47"/>
      <c r="E84" s="47"/>
      <c r="F84" s="47"/>
      <c r="G84" s="47"/>
      <c r="H84" s="47"/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2023-11-14T06:09:02Z</dcterms:modified>
  <cp:contentStatus>проект</cp:contentStatus>
</cp:coreProperties>
</file>