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15345" windowHeight="4035"/>
  </bookViews>
  <sheets>
    <sheet name="Шум" sheetId="3" r:id="rId1"/>
  </sheets>
  <calcPr calcId="152511" refMode="R1C1"/>
</workbook>
</file>

<file path=xl/calcChain.xml><?xml version="1.0" encoding="utf-8"?>
<calcChain xmlns="http://schemas.openxmlformats.org/spreadsheetml/2006/main">
  <c r="P74" i="3" l="1"/>
  <c r="O74" i="3"/>
  <c r="P47" i="3"/>
  <c r="P43" i="3" s="1"/>
  <c r="O47" i="3"/>
  <c r="O43" i="3" s="1"/>
  <c r="P13" i="3"/>
  <c r="O13" i="3"/>
  <c r="Q43" i="3" l="1"/>
  <c r="Q13" i="3"/>
  <c r="P54" i="3" l="1"/>
  <c r="Q54" i="3"/>
  <c r="O54" i="3"/>
  <c r="P66" i="3"/>
  <c r="Q66" i="3"/>
  <c r="O66" i="3"/>
  <c r="O10" i="3" l="1"/>
  <c r="O92" i="3" s="1"/>
  <c r="Q10" i="3"/>
  <c r="Q92" i="3" s="1"/>
  <c r="P10" i="3"/>
  <c r="P92" i="3" s="1"/>
</calcChain>
</file>

<file path=xl/sharedStrings.xml><?xml version="1.0" encoding="utf-8"?>
<sst xmlns="http://schemas.openxmlformats.org/spreadsheetml/2006/main" count="463" uniqueCount="261">
  <si>
    <t/>
  </si>
  <si>
    <t>Единица измерения: тыс руб (с точностью до первого десятичного знака)</t>
  </si>
  <si>
    <t>Наименование полномочия, расходного обязательства</t>
  </si>
  <si>
    <t xml:space="preserve">Правовое основание финансового обеспечения и расходования средств (нормативные правовые акты, договоры, соглашения) </t>
  </si>
  <si>
    <t xml:space="preserve">Код расхода по БК </t>
  </si>
  <si>
    <t xml:space="preserve">Объем средств на исполнение расходного обязательства </t>
  </si>
  <si>
    <t>Код строки</t>
  </si>
  <si>
    <t>Российской Федерации</t>
  </si>
  <si>
    <t>субъекта Российской Федерации</t>
  </si>
  <si>
    <t>отчетный 2015 г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</si>
  <si>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</si>
  <si>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</si>
  <si>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</si>
  <si>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Раздел</t>
  </si>
  <si>
    <t>Подраздел</t>
  </si>
  <si>
    <t>по плану</t>
  </si>
  <si>
    <t>по факту заполнения</t>
  </si>
  <si>
    <t>текущий 2016 г</t>
  </si>
  <si>
    <t>1</t>
  </si>
  <si>
    <t>2</t>
  </si>
  <si>
    <t>3</t>
  </si>
  <si>
    <t>4</t>
  </si>
  <si>
    <t>5</t>
  </si>
  <si>
    <t>6</t>
  </si>
  <si>
    <t>7</t>
  </si>
  <si>
    <t>8</t>
  </si>
  <si>
    <t xml:space="preserve">                                    X</t>
  </si>
  <si>
    <t>Х</t>
  </si>
  <si>
    <t>в том числе:</t>
  </si>
  <si>
    <t>Федеральный закон от 06.10.2003 № 131-ФЗ "Об общих принципах организации местного самоуправления в Российской Федерации"</t>
  </si>
  <si>
    <t>06.10.2003 - не установ</t>
  </si>
  <si>
    <t>Ст.в целом</t>
  </si>
  <si>
    <t>Постановление Правительства Ленинградской области от 24.07.2012 № 232 "Об утверждении Положения о порядке предоставления средств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области"</t>
  </si>
  <si>
    <t>30.08.2012 - не установ</t>
  </si>
  <si>
    <t>Постановление Правительства Ленинградской области от 29.05.2015 № 189 "Об утверждении Порядка предоставления субсидий из областного бюджета Ленинградской области бюджетам муниципальных образований на мероприятия, направленные на безаварийную работу объектов водоснабжения и водоотведения, в рамках подпрограммы "Водоснабжение и водоотведение Ленинградской области на 2014-2018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</si>
  <si>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29.05.2015 - не установ</t>
  </si>
  <si>
    <t>Федеральный закон от 24.07.2007 № 221-ФЗ "О государственном кадастре недвижимости"</t>
  </si>
  <si>
    <t>30.07.2007 - не установ</t>
  </si>
  <si>
    <t xml:space="preserve">Постановление Правительства РФ от 22.12.2010 № 1092 "Об утверждении Порядка предоставления субсидий из областного бюджета Ленинградской области бюджетам муниципальных образований на мероприятия, направленные на безаварийную работу объектов водоснабжения и водоотведения, в рамках подпрограммы "Водоснабжение и водоотведение Ленинградской области на 2014-2018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
</t>
  </si>
  <si>
    <t>24.01.2011 - не установ</t>
  </si>
  <si>
    <t>Постановление Правительства Ленинградской области от 24.03.2014 № 72 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</t>
  </si>
  <si>
    <t>31.03.2014 - не установ</t>
  </si>
  <si>
    <t>Ст.13</t>
  </si>
  <si>
    <t>12.11.2007 - не установ</t>
  </si>
  <si>
    <t>Ст.5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</si>
  <si>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</si>
  <si>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Ст.2</t>
  </si>
  <si>
    <t>15.05.2006 - не установ</t>
  </si>
  <si>
    <t>Федеральный закон от 09.10.1992 № 3612-1 "Основы законодательства Российской Федерации о культуре"</t>
  </si>
  <si>
    <t>Ст.40</t>
  </si>
  <si>
    <t>17.11.1992 - не установ</t>
  </si>
  <si>
    <t>Постановление Ленинградской области от 18.03.2015 № 71 "Об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мероприятий, посвященных Дню образования Ленинградской области, и признании утратившим силу постановления Правительства Ленинградской области от 31 марта 2014 года N 93"</t>
  </si>
  <si>
    <t>23.03.2015 - не установ</t>
  </si>
  <si>
    <t>Ст.6</t>
  </si>
  <si>
    <t>02.06.2014 - не установ</t>
  </si>
  <si>
    <t>Ст.7</t>
  </si>
  <si>
    <t>Ст.34</t>
  </si>
  <si>
    <t>Закон Ленинградской области от 11.03.2008 № 14-оз "О правовом регулировании муниципальной службы в Ленинградской области"</t>
  </si>
  <si>
    <t>Ст.11</t>
  </si>
  <si>
    <t>19.04.2008 - не установ</t>
  </si>
  <si>
    <t>Постановление Правительства Ленинградской области от 17.03.2015 № 70 "Об установлении нормативов формирования расходов на оплату труда депутатов, выборных должностных лищ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Ленинградской области на 2015 год"</t>
  </si>
  <si>
    <t>17.03.2015 - 31.12.2015</t>
  </si>
  <si>
    <t>Федеральный закон от 02.03.2007 № 25-ФЗ "О муниципальной службе в Российской Федерации"</t>
  </si>
  <si>
    <t>01.06.2007 - не установ</t>
  </si>
  <si>
    <t>Федеральный закон от 25.12.2008 № 273-ФЗ "О противодействии коррупции"</t>
  </si>
  <si>
    <t>Ст.5,6</t>
  </si>
  <si>
    <t>29.12.2008 - не установ</t>
  </si>
  <si>
    <t>Федеральный закон от 27.12.1991 № 2124-1 "О средствах массовой информации"</t>
  </si>
  <si>
    <t>Ст.38</t>
  </si>
  <si>
    <t>08.02.1992 - не установ</t>
  </si>
  <si>
    <t>Ст.19</t>
  </si>
  <si>
    <t>01.01.2006 - не установ</t>
  </si>
  <si>
    <t>Постановление Правительства Ленинградской области от 26.05.2014 № 190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 на 2014-2029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</si>
  <si>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Закон Ленинградской области от 29.12.2005 № 125-оз "О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несовершеннолетних"</t>
  </si>
  <si>
    <t>Закон Ленинградской области от 13.10.2006 № 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</si>
  <si>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02.11.2006 - не установ</t>
  </si>
  <si>
    <t>Ст.14, ч.1, п.1</t>
  </si>
  <si>
    <t>Ст.14, ч.1, п.3</t>
  </si>
  <si>
    <t>Постановление Правительства Ленинградской области от 17.09.2012 № 294 "Об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проведение непредвиденных работ и других неотложных мероприятий, направленных на обеспечение устойчивого функционирования объектов жилищно-коммунального хозяйства Ленинградской области"</t>
  </si>
  <si>
    <t>25.10.2012 - не установ</t>
  </si>
  <si>
    <t>Федеральный закон от 07.12.2011 № 416-ФЗ "О водоснабжении и водоотведении"</t>
  </si>
  <si>
    <t>08.12.2011 - не установ</t>
  </si>
  <si>
    <t>Федеральный закон от 30.12.2004 № 210-ФЗ "Об основах регулирования тарифов организаций коммунального комплекса"</t>
  </si>
  <si>
    <t>Федеральный закон от 27.07.2010 № 190-ФЗ "О теплоснабжении"</t>
  </si>
  <si>
    <t>30.07.2010 - не установ</t>
  </si>
  <si>
    <t>Федеральный закон от 29.12.2004 № 188-ФЗ "Жилищный кодекс"</t>
  </si>
  <si>
    <t>Ст.14</t>
  </si>
  <si>
    <t>01.03.2005 - не установ</t>
  </si>
  <si>
    <t>Федеральный закон от 21.12.1994 № 69-ФЗ "О пожарной безопасности"</t>
  </si>
  <si>
    <t>05.01.1995 - не установ</t>
  </si>
  <si>
    <t>Закон Ленинградской области от 25.12.2006 № 169-оз "О пожарной безопасности Ленинградской области"</t>
  </si>
  <si>
    <t>Ст.8-1</t>
  </si>
  <si>
    <t>08.01.2007 - не установ</t>
  </si>
  <si>
    <t>Ст.14, ч.1, п.9</t>
  </si>
  <si>
    <t>Ст.14, ч.1, п.10</t>
  </si>
  <si>
    <t>Федеральный закон от 10.01.2002 № 7-ФЗ "Об охране окружающей среды"</t>
  </si>
  <si>
    <t>12.01.2002 - не установ</t>
  </si>
  <si>
    <t>Ст.17, ч.1, п.7</t>
  </si>
  <si>
    <t>Ст.15, ч.4, абз.1</t>
  </si>
  <si>
    <t>Постановление Правительства Ленинградской области от 21.06.2006 № 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</si>
  <si>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</si>
  <si>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</t>
  </si>
  <si>
    <t>Федеральный закон от 26.02.1997 № 31-ФЗ "О мобилизационной подготовке и мобилизации  в Российской Федерации"</t>
  </si>
  <si>
    <t>05.03.1997 - не установ</t>
  </si>
  <si>
    <t>Постановление Правительства РФ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</si>
  <si>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 xml:space="preserve"> П.4</t>
  </si>
  <si>
    <t>08.05.2006 - не установ</t>
  </si>
  <si>
    <t>Ст.15, ч.4; ст.65, ч.4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</si>
  <si>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</si>
  <si>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5000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</si>
  <si>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</si>
  <si>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5001</t>
  </si>
  <si>
    <t>5.1.1.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</si>
  <si>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5002</t>
  </si>
  <si>
    <t>5.1.3. владение, пользование и распоряжение имуществом, находящимся в муниципальной собственности сельского поселения</t>
  </si>
  <si>
    <t>5004</t>
  </si>
  <si>
    <t>5.1.4. обеспечение первичных мер пожарной безопасности в границах населенных пунктов сельского поселения</t>
  </si>
  <si>
    <t>5005</t>
  </si>
  <si>
    <t>5.1.5.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</si>
  <si>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5006</t>
  </si>
  <si>
    <t>5.1.6. создание условий для организации досуга и обеспечения жителей сельского поселения услугами организаций культуры</t>
  </si>
  <si>
    <t>5007</t>
  </si>
  <si>
    <t>Ст.14,ч.1, п.12</t>
  </si>
  <si>
    <t>5.1.9.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</si>
  <si>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5010</t>
  </si>
  <si>
    <t xml:space="preserve">Ст.14,ч.1,п.19 </t>
  </si>
  <si>
    <t>5.1.11. содействие в развитии сельскохозяйственного производства, создание условий для развития малого и среднего предпринимательства на территории сельского поселения</t>
  </si>
  <si>
    <t>5012</t>
  </si>
  <si>
    <t>Ст.14, ч.3</t>
  </si>
  <si>
    <t>5.1.14.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</si>
  <si>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5015</t>
  </si>
  <si>
    <t>5.1.15.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</si>
  <si>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5016</t>
  </si>
  <si>
    <t>5.1.16.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</si>
  <si>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5017</t>
  </si>
  <si>
    <t>5.1.25. участие в организации деятельности по сбору (в том числе раздельному сбору) и транспортированию твердых коммунальных отходов</t>
  </si>
  <si>
    <t>5026</t>
  </si>
  <si>
    <t>5.1.27. организация ритуальных услуг и содержание мест захоронения</t>
  </si>
  <si>
    <t>5028</t>
  </si>
  <si>
    <t>5.1.38. осуществление мер по противодействию коррупции в границах сельского поселения</t>
  </si>
  <si>
    <t>5039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</si>
  <si>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</si>
  <si>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5100</t>
  </si>
  <si>
    <t>5.2.1. функционирование органов местного самоуправления</t>
  </si>
  <si>
    <t>5101</t>
  </si>
  <si>
    <t>5.2.13.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</si>
  <si>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5113</t>
  </si>
  <si>
    <t>5.2.17. осуществление части полномочий по решению вопросов местного значения муниципального района за счет межбюджетных трансфертов, предоставляемых из бюджета муниципального района в бюджет сельского поселения в соответствии с  заключенными соглашениями, всего</t>
  </si>
  <si>
    <t>5117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</si>
  <si>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</si>
  <si>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5500</t>
  </si>
  <si>
    <t>5.4.1. за счет субвенций, предоставленных из федерального бюджета или бюджета субъекта Российской Федерации, всего</t>
  </si>
  <si>
    <t>5501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</si>
  <si>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</si>
  <si>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5504</t>
  </si>
  <si>
    <t>5.4.1.40.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</si>
  <si>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5541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</si>
  <si>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</si>
  <si>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5700</t>
  </si>
  <si>
    <t>5.5.2. по предоставлению иных межбюджетных трансфертов, всего</t>
  </si>
  <si>
    <t>5800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</si>
  <si>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</si>
  <si>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5801</t>
  </si>
  <si>
    <t>5.5.2.1.3.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</si>
  <si>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5804</t>
  </si>
  <si>
    <t>5.5.2.1.6. создание условий для организации досуга и обеспечения жителей сельского поселения услугами организаций культуры</t>
  </si>
  <si>
    <t>5807</t>
  </si>
  <si>
    <t>5.5.2.1.7.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</si>
  <si>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5808</t>
  </si>
  <si>
    <t>5.5.2.1.16.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</si>
  <si>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5817</t>
  </si>
  <si>
    <t>5.5.2.1.20. участие в предупреждении и ликвидации последствий чрезвычайных ситуаций в границах сельского поселения</t>
  </si>
  <si>
    <t>5821</t>
  </si>
  <si>
    <t>5.5.2.1.26.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</si>
  <si>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5827</t>
  </si>
  <si>
    <t>5.5.2.1.29. создание, содержание и организация деятельности аварийно-спасательных служб и (или) аварийно-спасательных формирований на территории сельского поселения</t>
  </si>
  <si>
    <t>5830</t>
  </si>
  <si>
    <t>5.5.2.1.40. владение, пользование и распоряжение имуществом, находящимся в муниципальной собственности сельского поселения</t>
  </si>
  <si>
    <t>5841</t>
  </si>
  <si>
    <t>8. Итого расходных обязательств муниципальных образований</t>
  </si>
  <si>
    <t>8000</t>
  </si>
  <si>
    <t>(подпись)</t>
  </si>
  <si>
    <t>Исполнитель</t>
  </si>
  <si>
    <t>на 1января 2016 г.</t>
  </si>
  <si>
    <t xml:space="preserve">01    04;
</t>
  </si>
  <si>
    <t xml:space="preserve">04    09;
</t>
  </si>
  <si>
    <t xml:space="preserve">01    13;
</t>
  </si>
  <si>
    <t>муниципального образования</t>
  </si>
  <si>
    <t xml:space="preserve">01    11
01    13
13    01;
</t>
  </si>
  <si>
    <t xml:space="preserve">03    10;
</t>
  </si>
  <si>
    <t xml:space="preserve">05    02;
</t>
  </si>
  <si>
    <t xml:space="preserve">05    03;
</t>
  </si>
  <si>
    <t xml:space="preserve"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
</t>
  </si>
  <si>
    <t xml:space="preserve">05    01;
</t>
  </si>
  <si>
    <t xml:space="preserve">05   0 3;
</t>
  </si>
  <si>
    <t xml:space="preserve">03    09;
</t>
  </si>
  <si>
    <t xml:space="preserve">02   0 3;
</t>
  </si>
  <si>
    <t xml:space="preserve">01    03
01    04
01    06;
</t>
  </si>
  <si>
    <t xml:space="preserve">08   0 4;
</t>
  </si>
  <si>
    <t xml:space="preserve">07    09;
</t>
  </si>
  <si>
    <t>01.01.2016- 31.12.2016</t>
  </si>
  <si>
    <t>01    02
01    03
01    04
10    01;
04    12</t>
  </si>
  <si>
    <t>01.01.2015- 31.12.2015</t>
  </si>
  <si>
    <t xml:space="preserve">08    01
</t>
  </si>
  <si>
    <t xml:space="preserve">04   05
</t>
  </si>
  <si>
    <t>01.01.2016- 31.12.2016      01.01.2015- 31.12.2015</t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</si>
  <si>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№4)</t>
  </si>
  <si>
    <t xml:space="preserve"> 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№5)</t>
  </si>
  <si>
    <t xml:space="preserve"> Решение  № 34 от 24.12.2005"Об утверждении положения о Муниципальной долговой книге муниципального образования Шумское сельское поселение муниципального образования Кировский муниципальный район Ленинградской области"</t>
  </si>
  <si>
    <t>Положение "О Почетной грамоте и благодарности администрации МО Шумское сельское поселение" (постановл. Адм. 10.01.2006г. №7)</t>
  </si>
  <si>
    <t>Постановление "Об утверждении Положения о порядке управления и распоряжения муниципальным имуществом муниципального образования Шумское
сельское поселение Кировского муниципального района Ленинградской области" №39 от 11.12.2015</t>
  </si>
  <si>
    <t>Постановление администрации от 27.02.2015 г. № 45 "Об утверждении муниципальной программы "Развитие частей территорий муниципального образования Шумское сельское поселение муниципального образования Кировский муниципальный район Ленинградской области"</t>
  </si>
  <si>
    <t xml:space="preserve">Постановление от 24.12.2014 г. № 235 "Об утверждении Порядка предоставления субсидии  из бюджета муниципального образования Шумское сельское поселение Кировского муниципального района  Ленинградской области на компенсацию выпадающих  доходов в связи с установлением тарифа для населения ниже установленного для предприятия."
</t>
  </si>
  <si>
    <t>Постановление администрации от 27.02.2015  г.№ 45 "Об утверждении муниципальной программы "Развитие частей территорий муниципального образования Шумское сельское поселение муниципального образования Кировский муниципальный район Ленинградской области"</t>
  </si>
  <si>
    <t xml:space="preserve">Постановление от 01.07.2015 г.№ 181"Об утверждении   муниципальной  Программы  "Борьба с борщевиком Сосновского на территории муниципального образования Шумское сельское поселение"
</t>
  </si>
  <si>
    <t>Постановление администрации от 27.02.2015 г.№ 45 "Об утверждении муниципальной программы "Развитие частей территорий муниципального образования Шумское сельское поселение муниципального образования Кировский муниципальный район Ленинградской области"</t>
  </si>
  <si>
    <t>Постановление администрации Шумское сельского поселения от 10.04.2015 г. № 90 «Об утверждении муниципальной  программы "Совершенствование и развитие автомобильных дорог МО Шумского сельского поселения Кировского муниципального района Ленинградской области"</t>
  </si>
  <si>
    <t>Решение совета депутатов МО Шумское сельское поселение от 26.02.2016г. №9 "Об утверждении перечня должностей и установлении должностных окладов работников администрации МО Шумское сельское поселение"</t>
  </si>
  <si>
    <t>в целом</t>
  </si>
  <si>
    <t>26-02-2016 - не установлен</t>
  </si>
  <si>
    <t>Положение "О порядке и условиях назначения и выплаты работникам администрации МО Шумское сельское поселение ежемесячной надбавки, ежемесячного денежного поощрения и материальной помощи" Постановление от 10.01.2006г.№1</t>
  </si>
  <si>
    <t>10-01-2006 - не установлен</t>
  </si>
  <si>
    <t>Решение совета депутатов МО Шумское сельское поселение от 20.03.2015г. №9 "Об утверждении печатного средства массовой информации"</t>
  </si>
  <si>
    <t>20-03-2016 - не установлен</t>
  </si>
  <si>
    <t xml:space="preserve">Постановление №66 от 02.04.2015г. "О внесении изменений в постановление Главы администрации от 24.02.2009г.  О своевременном и полном обеспечении хода оповещения сбора и отправки мобилизационных ресурсов в испонительный период".  </t>
  </si>
  <si>
    <t>02-04-2015 - не установлен</t>
  </si>
  <si>
    <t>Постановление администрации от 30.12.2015г. №333 "Об утверждении Плана противодействия коррупции"</t>
  </si>
  <si>
    <t>30-12-2015 - не установлен</t>
  </si>
  <si>
    <t>Постановление №320 от 31.12.2014г. Об утверждении схемы теплоснабжения муниципального образования Шумское сельское поселение Кировского района Ленинградской области</t>
  </si>
  <si>
    <t>31-12-2014 - не установлен</t>
  </si>
  <si>
    <t>Решенике от 31.07.2015г. №20 "Об утверждении Правил благоустройства, содержания и обеспечения санитарного состояния территории МО Шумское сельское поселение"</t>
  </si>
  <si>
    <t>31-07-2015 - не установлен</t>
  </si>
  <si>
    <t>Постановление от 10.07.2013г. №109 "Об утверждении муниципальной адресной программы "Разработка проектно-сметной документации по реконструкции здания МКУК "Сельский культурно-досуговый центр "Шум", расположенного на территории МО Шумское сельское поселение на период 2013-2015гг."</t>
  </si>
  <si>
    <t>10-07-2013 - не установлен</t>
  </si>
  <si>
    <t>Постановление №105 от 17.04.2015г. "Об утверждении муниципальной целевой программы "Развитие и поддержка малого и среднего предпринимательства в муниципальном образовании Шумское сельское поселение Кировского муниципального района Ленинградской области на 2015-2017 годы".</t>
  </si>
  <si>
    <t>17-04-2015 - не установлен</t>
  </si>
  <si>
    <t>Реестр расходных обязательств муниципального образование Шумское сельское поселение Кировского муниципального района Ленинградской области</t>
  </si>
  <si>
    <t>Постановление администрации от  № 200 от 08.08.2014 г. «Об утверждении Положения об оплате труда и материальном стимулировании работников муниципального учреждения культуры Шумское сельское поселение Кировского муниципального района Ленинградской области"</t>
  </si>
  <si>
    <t>08.08.2014 - не установлен</t>
  </si>
  <si>
    <t>Постановление администрации Шумское сельского поселения от 30.10.2015 № 283 «Об утверждении муниципальной программы "Газификация населенных пунктов муниципального образования Шумское сельское поселение муниципального образования Кировский муниципальный район Ленинградской области"</t>
  </si>
  <si>
    <t>30.10.2015 - не установлен</t>
  </si>
  <si>
    <t>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 11.12.2014   и от 11.12.2015 г.  соглашение на 2015 год</t>
  </si>
  <si>
    <t xml:space="preserve"> Соглашение о передаче контрольно-счетной комисии совета депутатов Кировского муниципального района Ленинградской области полномочий контрольно-счетного органа по осуществлению внешнего муниципального финансового контроля от 25.12.2014</t>
  </si>
  <si>
    <t xml:space="preserve"> 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22.12.2015 г № б/н</t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</si>
  <si>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22.12.2015г.№б/н (приложение №7)</t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</si>
  <si>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21.12.2015г.№11 (приложение №6)</t>
  </si>
  <si>
    <r>
      <t xml:space="preserve"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г. </t>
    </r>
    <r>
      <rPr>
        <i/>
        <sz val="9"/>
        <rFont val="Arial Narrow"/>
        <family val="2"/>
        <charset val="204"/>
      </rPr>
      <t xml:space="preserve"> б/н</t>
    </r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</si>
  <si>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21.12.2015г.№11 (приложение №3)</t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</si>
  <si>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</t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</si>
  <si>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№ б\н</t>
  </si>
  <si>
    <t>01.01.2015-31.12.2015 01.01.2016- 31.12.2016</t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</si>
  <si>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21.12.2015г.№11 (приложение №2)</t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</si>
  <si>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г.  б/н</t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</si>
  <si>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22.12.2014г. № б/н</t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</si>
  <si>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 22.12.2014 № б/н (Приложение 4)</t>
  </si>
  <si>
    <t xml:space="preserve"> Соглашение о передаче контрольно-счетной комисии совета депутатов Кировского муниципального района Ленинградской области полномочий контрольно-счетного органа по осуществлению внешнего муниципального финансового контроля от 25.12.2015</t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</si>
  <si>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г. № б/н (Приложение 1)</t>
  </si>
  <si>
    <t>Соглашение о передаче полномочий между администрацией муниципального образования Шумское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25.12.2015г.№11, (приложение №1)</t>
  </si>
  <si>
    <t>Глава администрации МО Шумское сельское поселение</t>
  </si>
  <si>
    <t>Ю.С. Ибрагимов</t>
  </si>
  <si>
    <t>М.В. Савченко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</si>
</sst>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##\ ###\ ###\ ###\ ##0.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 Narrow"/>
      <family val="2"/>
      <charset val="204"/>
    </font>
    <font>
      <sz val="7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</font>
    <font>
      <sz val="9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Calibri"/>
      <family val="2"/>
      <charset val="204"/>
    </font>
    <font>
      <sz val="7"/>
      <name val="Arial Narrow"/>
      <family val="2"/>
      <charset val="204"/>
    </font>
    <font>
      <i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46">
    <xf numFmtId="0" fontId="1" fillId="0" borderId="0" xfId="0" applyFont="1" applyFill="1" applyBorder="1"/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5" fillId="0" borderId="16" xfId="1" applyNumberFormat="1" applyFont="1" applyFill="1" applyBorder="1" applyAlignment="1">
      <alignment horizontal="right" vertical="top" wrapText="1" readingOrder="1"/>
    </xf>
    <xf numFmtId="0" fontId="5" fillId="0" borderId="16" xfId="1" applyNumberFormat="1" applyFont="1" applyFill="1" applyBorder="1" applyAlignment="1">
      <alignment horizontal="center" vertical="top" wrapText="1" readingOrder="1"/>
    </xf>
    <xf numFmtId="0" fontId="5" fillId="0" borderId="20" xfId="1" applyNumberFormat="1" applyFont="1" applyFill="1" applyBorder="1" applyAlignment="1">
      <alignment horizontal="center" vertical="top" wrapText="1" readingOrder="1"/>
    </xf>
    <xf numFmtId="0" fontId="1" fillId="0" borderId="20" xfId="0" applyFont="1" applyFill="1" applyBorder="1"/>
    <xf numFmtId="0" fontId="1" fillId="0" borderId="20" xfId="1" applyNumberFormat="1" applyFont="1" applyFill="1" applyBorder="1" applyAlignment="1">
      <alignment vertical="top" wrapText="1"/>
    </xf>
    <xf numFmtId="0" fontId="1" fillId="0" borderId="22" xfId="1" applyNumberFormat="1" applyFont="1" applyFill="1" applyBorder="1" applyAlignment="1">
      <alignment vertical="top" wrapText="1"/>
    </xf>
    <xf numFmtId="0" fontId="1" fillId="0" borderId="24" xfId="1" applyNumberFormat="1" applyFont="1" applyFill="1" applyBorder="1" applyAlignment="1">
      <alignment vertical="top" wrapText="1"/>
    </xf>
    <xf numFmtId="0" fontId="1" fillId="0" borderId="36" xfId="0" applyFont="1" applyFill="1" applyBorder="1"/>
    <xf numFmtId="0" fontId="1" fillId="0" borderId="16" xfId="1" applyNumberFormat="1" applyFont="1" applyFill="1" applyBorder="1" applyAlignment="1">
      <alignment vertical="top" wrapText="1"/>
    </xf>
    <xf numFmtId="0" fontId="5" fillId="0" borderId="39" xfId="1" applyNumberFormat="1" applyFont="1" applyFill="1" applyBorder="1" applyAlignment="1">
      <alignment horizontal="right" vertical="top" wrapText="1" readingOrder="1"/>
    </xf>
    <xf numFmtId="0" fontId="5" fillId="0" borderId="20" xfId="1" applyNumberFormat="1" applyFont="1" applyFill="1" applyBorder="1" applyAlignment="1">
      <alignment horizontal="righ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5" fillId="0" borderId="39" xfId="1" applyNumberFormat="1" applyFont="1" applyFill="1" applyBorder="1" applyAlignment="1">
      <alignment horizontal="left" vertical="top" wrapText="1" readingOrder="1"/>
    </xf>
    <xf numFmtId="0" fontId="5" fillId="0" borderId="22" xfId="1" applyNumberFormat="1" applyFont="1" applyFill="1" applyBorder="1" applyAlignment="1">
      <alignment horizontal="right" vertical="top" wrapText="1" readingOrder="1"/>
    </xf>
    <xf numFmtId="0" fontId="5" fillId="0" borderId="22" xfId="1" applyNumberFormat="1" applyFont="1" applyFill="1" applyBorder="1" applyAlignment="1">
      <alignment horizontal="center" vertical="top" wrapText="1" readingOrder="1"/>
    </xf>
    <xf numFmtId="164" fontId="5" fillId="0" borderId="26" xfId="1" applyNumberFormat="1" applyFont="1" applyFill="1" applyBorder="1" applyAlignment="1">
      <alignment vertical="top" wrapText="1" readingOrder="1"/>
    </xf>
    <xf numFmtId="0" fontId="1" fillId="0" borderId="29" xfId="0" applyFont="1" applyFill="1" applyBorder="1" applyAlignment="1"/>
    <xf numFmtId="0" fontId="1" fillId="0" borderId="0" xfId="0" applyFont="1" applyFill="1" applyBorder="1"/>
    <xf numFmtId="0" fontId="5" fillId="0" borderId="3" xfId="1" applyNumberFormat="1" applyFont="1" applyFill="1" applyBorder="1" applyAlignment="1">
      <alignment vertical="top" wrapText="1" readingOrder="1"/>
    </xf>
    <xf numFmtId="164" fontId="5" fillId="0" borderId="3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 readingOrder="1"/>
    </xf>
    <xf numFmtId="0" fontId="5" fillId="0" borderId="8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5" fillId="0" borderId="19" xfId="1" applyNumberFormat="1" applyFont="1" applyFill="1" applyBorder="1" applyAlignment="1">
      <alignment horizontal="left" vertical="top" wrapText="1" readingOrder="1"/>
    </xf>
    <xf numFmtId="0" fontId="5" fillId="0" borderId="17" xfId="1" applyNumberFormat="1" applyFont="1" applyFill="1" applyBorder="1" applyAlignment="1">
      <alignment horizontal="left" vertical="top" wrapText="1" readingOrder="1"/>
    </xf>
    <xf numFmtId="0" fontId="5" fillId="0" borderId="20" xfId="1" applyNumberFormat="1" applyFont="1" applyFill="1" applyBorder="1" applyAlignment="1">
      <alignment horizontal="left" vertical="top" wrapText="1" readingOrder="1"/>
    </xf>
    <xf numFmtId="0" fontId="1" fillId="0" borderId="19" xfId="1" applyNumberFormat="1" applyFont="1" applyFill="1" applyBorder="1" applyAlignment="1">
      <alignment vertical="top" wrapText="1"/>
    </xf>
    <xf numFmtId="0" fontId="5" fillId="0" borderId="16" xfId="1" applyNumberFormat="1" applyFont="1" applyFill="1" applyBorder="1" applyAlignment="1">
      <alignment horizontal="left" vertical="top" wrapText="1" readingOrder="1"/>
    </xf>
    <xf numFmtId="0" fontId="5" fillId="0" borderId="22" xfId="1" applyNumberFormat="1" applyFont="1" applyFill="1" applyBorder="1" applyAlignment="1">
      <alignment horizontal="left" vertical="top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5" fillId="0" borderId="40" xfId="1" applyNumberFormat="1" applyFont="1" applyFill="1" applyBorder="1" applyAlignment="1">
      <alignment horizontal="left" vertical="top" wrapText="1" readingOrder="1"/>
    </xf>
    <xf numFmtId="0" fontId="5" fillId="0" borderId="3" xfId="1" applyNumberFormat="1" applyFont="1" applyFill="1" applyBorder="1" applyAlignment="1">
      <alignment horizontal="left" vertical="top" wrapText="1" readingOrder="1"/>
    </xf>
    <xf numFmtId="0" fontId="5" fillId="0" borderId="21" xfId="1" applyNumberFormat="1" applyFont="1" applyFill="1" applyBorder="1" applyAlignment="1">
      <alignment horizontal="left" vertical="top" wrapText="1" readingOrder="1"/>
    </xf>
    <xf numFmtId="0" fontId="5" fillId="0" borderId="40" xfId="1" applyNumberFormat="1" applyFont="1" applyFill="1" applyBorder="1" applyAlignment="1">
      <alignment horizontal="center" vertical="top" wrapText="1" readingOrder="1"/>
    </xf>
    <xf numFmtId="0" fontId="5" fillId="0" borderId="26" xfId="1" applyNumberFormat="1" applyFont="1" applyFill="1" applyBorder="1" applyAlignment="1">
      <alignment vertical="top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5" fillId="0" borderId="19" xfId="1" applyNumberFormat="1" applyFont="1" applyFill="1" applyBorder="1" applyAlignment="1">
      <alignment horizontal="center" vertical="top" wrapText="1" readingOrder="1"/>
    </xf>
    <xf numFmtId="0" fontId="5" fillId="0" borderId="17" xfId="1" applyNumberFormat="1" applyFont="1" applyFill="1" applyBorder="1" applyAlignment="1">
      <alignment horizontal="center" vertical="top" wrapText="1" readingOrder="1"/>
    </xf>
    <xf numFmtId="0" fontId="2" fillId="0" borderId="43" xfId="1" applyNumberFormat="1" applyFont="1" applyFill="1" applyBorder="1" applyAlignment="1">
      <alignment vertical="top" wrapText="1" readingOrder="1"/>
    </xf>
    <xf numFmtId="0" fontId="1" fillId="0" borderId="38" xfId="0" applyFont="1" applyFill="1" applyBorder="1" applyAlignment="1">
      <alignment readingOrder="1"/>
    </xf>
    <xf numFmtId="0" fontId="1" fillId="0" borderId="17" xfId="1" applyNumberFormat="1" applyFont="1" applyFill="1" applyBorder="1" applyAlignment="1">
      <alignment vertical="top" wrapText="1" readingOrder="1"/>
    </xf>
    <xf numFmtId="0" fontId="1" fillId="0" borderId="44" xfId="0" applyFont="1" applyFill="1" applyBorder="1"/>
    <xf numFmtId="0" fontId="1" fillId="0" borderId="42" xfId="1" applyNumberFormat="1" applyFont="1" applyFill="1" applyBorder="1" applyAlignment="1">
      <alignment vertical="top" wrapText="1"/>
    </xf>
    <xf numFmtId="0" fontId="5" fillId="0" borderId="28" xfId="1" applyNumberFormat="1" applyFont="1" applyFill="1" applyBorder="1" applyAlignment="1">
      <alignment horizontal="left" vertical="top" wrapText="1" readingOrder="1"/>
    </xf>
    <xf numFmtId="0" fontId="5" fillId="0" borderId="26" xfId="1" applyNumberFormat="1" applyFont="1" applyFill="1" applyBorder="1" applyAlignment="1">
      <alignment horizontal="left" vertical="top" wrapText="1" readingOrder="1"/>
    </xf>
    <xf numFmtId="0" fontId="2" fillId="0" borderId="46" xfId="1" applyNumberFormat="1" applyFont="1" applyFill="1" applyBorder="1" applyAlignment="1">
      <alignment vertical="top" wrapText="1" readingOrder="1"/>
    </xf>
    <xf numFmtId="0" fontId="5" fillId="0" borderId="36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3" xfId="0" applyFont="1" applyFill="1" applyBorder="1" applyAlignment="1"/>
    <xf numFmtId="0" fontId="2" fillId="0" borderId="16" xfId="1" applyNumberFormat="1" applyFont="1" applyFill="1" applyBorder="1" applyAlignment="1">
      <alignment vertical="top" wrapText="1" readingOrder="1"/>
    </xf>
    <xf numFmtId="0" fontId="1" fillId="0" borderId="16" xfId="0" applyFont="1" applyFill="1" applyBorder="1" applyAlignment="1"/>
    <xf numFmtId="0" fontId="1" fillId="0" borderId="23" xfId="1" applyNumberFormat="1" applyFont="1" applyFill="1" applyBorder="1" applyAlignment="1">
      <alignment vertical="top" wrapText="1"/>
    </xf>
    <xf numFmtId="0" fontId="1" fillId="0" borderId="23" xfId="0" applyFont="1" applyFill="1" applyBorder="1"/>
    <xf numFmtId="0" fontId="8" fillId="0" borderId="26" xfId="1" applyNumberFormat="1" applyFont="1" applyFill="1" applyBorder="1" applyAlignment="1">
      <alignment vertical="top" wrapText="1" readingOrder="1"/>
    </xf>
    <xf numFmtId="164" fontId="8" fillId="0" borderId="26" xfId="1" applyNumberFormat="1" applyFont="1" applyFill="1" applyBorder="1" applyAlignment="1">
      <alignment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5" fillId="0" borderId="16" xfId="1" applyNumberFormat="1" applyFont="1" applyFill="1" applyBorder="1" applyAlignment="1">
      <alignment horizontal="center" vertical="top" wrapText="1" readingOrder="1"/>
    </xf>
    <xf numFmtId="0" fontId="5" fillId="0" borderId="20" xfId="1" applyNumberFormat="1" applyFont="1" applyFill="1" applyBorder="1" applyAlignment="1">
      <alignment horizontal="center" vertical="top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12" fillId="0" borderId="13" xfId="1" applyNumberFormat="1" applyFont="1" applyFill="1" applyBorder="1" applyAlignment="1">
      <alignment vertical="top" wrapText="1"/>
    </xf>
    <xf numFmtId="0" fontId="12" fillId="0" borderId="32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vertical="top" wrapText="1"/>
    </xf>
    <xf numFmtId="0" fontId="12" fillId="0" borderId="33" xfId="1" applyNumberFormat="1" applyFont="1" applyFill="1" applyBorder="1" applyAlignment="1">
      <alignment vertical="top" wrapText="1"/>
    </xf>
    <xf numFmtId="0" fontId="12" fillId="0" borderId="12" xfId="1" applyNumberFormat="1" applyFont="1" applyFill="1" applyBorder="1" applyAlignment="1">
      <alignment vertical="top" wrapText="1"/>
    </xf>
    <xf numFmtId="0" fontId="12" fillId="0" borderId="34" xfId="1" applyNumberFormat="1" applyFont="1" applyFill="1" applyBorder="1" applyAlignment="1">
      <alignment vertical="top" wrapText="1"/>
    </xf>
    <xf numFmtId="0" fontId="12" fillId="0" borderId="37" xfId="1" applyNumberFormat="1" applyFont="1" applyFill="1" applyBorder="1" applyAlignment="1">
      <alignment vertical="top" wrapText="1" readingOrder="1"/>
    </xf>
    <xf numFmtId="0" fontId="12" fillId="0" borderId="35" xfId="1" applyNumberFormat="1" applyFont="1" applyFill="1" applyBorder="1" applyAlignment="1">
      <alignment vertical="top" wrapText="1"/>
    </xf>
    <xf numFmtId="0" fontId="12" fillId="0" borderId="24" xfId="1" applyNumberFormat="1" applyFont="1" applyFill="1" applyBorder="1" applyAlignment="1">
      <alignment vertical="top" wrapText="1"/>
    </xf>
    <xf numFmtId="0" fontId="12" fillId="0" borderId="21" xfId="1" applyNumberFormat="1" applyFont="1" applyFill="1" applyBorder="1" applyAlignment="1">
      <alignment vertical="top" wrapText="1"/>
    </xf>
    <xf numFmtId="0" fontId="12" fillId="0" borderId="28" xfId="1" applyNumberFormat="1" applyFont="1" applyFill="1" applyBorder="1" applyAlignment="1">
      <alignment vertical="top" wrapText="1"/>
    </xf>
    <xf numFmtId="0" fontId="12" fillId="0" borderId="22" xfId="1" applyNumberFormat="1" applyFont="1" applyFill="1" applyBorder="1" applyAlignment="1">
      <alignment vertical="top" wrapText="1"/>
    </xf>
    <xf numFmtId="0" fontId="12" fillId="0" borderId="16" xfId="1" applyNumberFormat="1" applyFont="1" applyFill="1" applyBorder="1" applyAlignment="1">
      <alignment vertical="top" wrapText="1"/>
    </xf>
    <xf numFmtId="0" fontId="12" fillId="0" borderId="20" xfId="1" applyNumberFormat="1" applyFont="1" applyFill="1" applyBorder="1" applyAlignment="1">
      <alignment vertical="top" wrapText="1"/>
    </xf>
    <xf numFmtId="0" fontId="12" fillId="0" borderId="9" xfId="1" applyNumberFormat="1" applyFont="1" applyFill="1" applyBorder="1" applyAlignment="1">
      <alignment vertical="top" wrapText="1"/>
    </xf>
    <xf numFmtId="0" fontId="12" fillId="0" borderId="7" xfId="1" applyNumberFormat="1" applyFont="1" applyFill="1" applyBorder="1" applyAlignment="1">
      <alignment vertical="top" wrapText="1"/>
    </xf>
    <xf numFmtId="0" fontId="12" fillId="0" borderId="47" xfId="1" applyNumberFormat="1" applyFont="1" applyFill="1" applyBorder="1" applyAlignment="1">
      <alignment vertical="top" wrapText="1"/>
    </xf>
    <xf numFmtId="0" fontId="12" fillId="0" borderId="23" xfId="1" applyNumberFormat="1" applyFont="1" applyFill="1" applyBorder="1" applyAlignment="1">
      <alignment vertical="top" wrapText="1"/>
    </xf>
    <xf numFmtId="0" fontId="5" fillId="0" borderId="16" xfId="1" applyNumberFormat="1" applyFont="1" applyFill="1" applyBorder="1" applyAlignment="1">
      <alignment horizontal="center" vertical="top" wrapText="1" readingOrder="1"/>
    </xf>
    <xf numFmtId="14" fontId="12" fillId="0" borderId="16" xfId="1" applyNumberFormat="1" applyFont="1" applyFill="1" applyBorder="1" applyAlignment="1">
      <alignment vertical="top" wrapText="1"/>
    </xf>
    <xf numFmtId="0" fontId="12" fillId="0" borderId="16" xfId="1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20" xfId="1" applyNumberFormat="1" applyFont="1" applyFill="1" applyBorder="1" applyAlignment="1">
      <alignment vertical="top" wrapText="1"/>
    </xf>
    <xf numFmtId="0" fontId="13" fillId="0" borderId="16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6" xfId="1" applyNumberFormat="1" applyFont="1" applyFill="1" applyBorder="1" applyAlignment="1">
      <alignment vertical="top" wrapText="1"/>
    </xf>
    <xf numFmtId="0" fontId="1" fillId="0" borderId="20" xfId="1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 vertical="top" wrapText="1"/>
    </xf>
    <xf numFmtId="0" fontId="5" fillId="0" borderId="3" xfId="1" applyNumberFormat="1" applyFont="1" applyFill="1" applyBorder="1" applyAlignment="1">
      <alignment horizontal="left" vertical="top" wrapText="1"/>
    </xf>
    <xf numFmtId="0" fontId="12" fillId="0" borderId="25" xfId="1" applyNumberFormat="1" applyFont="1" applyFill="1" applyBorder="1" applyAlignment="1">
      <alignment horizontal="left" vertical="top" wrapText="1"/>
    </xf>
    <xf numFmtId="0" fontId="12" fillId="0" borderId="10" xfId="1" applyNumberFormat="1" applyFont="1" applyFill="1" applyBorder="1" applyAlignment="1">
      <alignment horizontal="left" vertical="top" wrapText="1"/>
    </xf>
    <xf numFmtId="0" fontId="12" fillId="0" borderId="11" xfId="1" applyNumberFormat="1" applyFont="1" applyFill="1" applyBorder="1" applyAlignment="1">
      <alignment horizontal="left" vertical="top" wrapText="1"/>
    </xf>
    <xf numFmtId="0" fontId="12" fillId="0" borderId="44" xfId="1" applyNumberFormat="1" applyFont="1" applyFill="1" applyBorder="1" applyAlignment="1">
      <alignment horizontal="left" vertical="top" wrapText="1"/>
    </xf>
    <xf numFmtId="0" fontId="12" fillId="0" borderId="42" xfId="1" applyNumberFormat="1" applyFont="1" applyFill="1" applyBorder="1" applyAlignment="1">
      <alignment horizontal="left" vertical="top" wrapText="1"/>
    </xf>
    <xf numFmtId="0" fontId="5" fillId="0" borderId="17" xfId="1" applyNumberFormat="1" applyFont="1" applyFill="1" applyBorder="1" applyAlignment="1">
      <alignment horizontal="left" vertical="top" wrapText="1"/>
    </xf>
    <xf numFmtId="0" fontId="12" fillId="0" borderId="28" xfId="1" applyNumberFormat="1" applyFont="1" applyFill="1" applyBorder="1" applyAlignment="1">
      <alignment horizontal="left" vertical="top" wrapText="1"/>
    </xf>
    <xf numFmtId="0" fontId="5" fillId="0" borderId="16" xfId="1" applyNumberFormat="1" applyFont="1" applyFill="1" applyBorder="1" applyAlignment="1">
      <alignment horizontal="left" vertical="top" wrapText="1"/>
    </xf>
    <xf numFmtId="0" fontId="12" fillId="0" borderId="22" xfId="1" applyNumberFormat="1" applyFont="1" applyFill="1" applyBorder="1" applyAlignment="1">
      <alignment horizontal="left" vertical="top" wrapText="1"/>
    </xf>
    <xf numFmtId="0" fontId="5" fillId="0" borderId="20" xfId="1" applyNumberFormat="1" applyFont="1" applyFill="1" applyBorder="1" applyAlignment="1">
      <alignment horizontal="left" vertical="top" wrapText="1"/>
    </xf>
    <xf numFmtId="0" fontId="12" fillId="0" borderId="20" xfId="1" applyNumberFormat="1" applyFont="1" applyFill="1" applyBorder="1" applyAlignment="1">
      <alignment horizontal="left" vertical="top" wrapText="1"/>
    </xf>
    <xf numFmtId="0" fontId="5" fillId="0" borderId="22" xfId="1" applyNumberFormat="1" applyFont="1" applyFill="1" applyBorder="1" applyAlignment="1">
      <alignment horizontal="left" vertical="top" wrapText="1"/>
    </xf>
    <xf numFmtId="0" fontId="12" fillId="0" borderId="9" xfId="1" applyNumberFormat="1" applyFont="1" applyFill="1" applyBorder="1" applyAlignment="1">
      <alignment horizontal="left" vertical="top" wrapText="1"/>
    </xf>
    <xf numFmtId="0" fontId="12" fillId="0" borderId="27" xfId="1" applyNumberFormat="1" applyFont="1" applyFill="1" applyBorder="1" applyAlignment="1">
      <alignment horizontal="left" vertical="top" wrapText="1"/>
    </xf>
    <xf numFmtId="0" fontId="5" fillId="0" borderId="48" xfId="1" applyNumberFormat="1" applyFont="1" applyFill="1" applyBorder="1" applyAlignment="1">
      <alignment horizontal="left" vertical="top" wrapText="1" readingOrder="1"/>
    </xf>
    <xf numFmtId="0" fontId="5" fillId="0" borderId="48" xfId="1" applyNumberFormat="1" applyFont="1" applyFill="1" applyBorder="1" applyAlignment="1">
      <alignment horizontal="right" vertical="top" wrapText="1" readingOrder="1"/>
    </xf>
    <xf numFmtId="0" fontId="5" fillId="0" borderId="48" xfId="1" applyNumberFormat="1" applyFont="1" applyFill="1" applyBorder="1" applyAlignment="1">
      <alignment horizontal="center" vertical="top" wrapText="1" readingOrder="1"/>
    </xf>
    <xf numFmtId="0" fontId="12" fillId="2" borderId="16" xfId="1" applyNumberFormat="1" applyFont="1" applyFill="1" applyBorder="1" applyAlignment="1">
      <alignment vertical="top" wrapText="1"/>
    </xf>
    <xf numFmtId="0" fontId="12" fillId="2" borderId="23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vertical="top" wrapText="1" readingOrder="1"/>
    </xf>
    <xf numFmtId="164" fontId="5" fillId="0" borderId="3" xfId="1" applyNumberFormat="1" applyFont="1" applyFill="1" applyBorder="1" applyAlignment="1">
      <alignment vertical="top" wrapText="1" readingOrder="1"/>
    </xf>
    <xf numFmtId="164" fontId="14" fillId="0" borderId="3" xfId="1" applyNumberFormat="1" applyFont="1" applyFill="1" applyBorder="1" applyAlignment="1">
      <alignment vertical="top" wrapText="1" readingOrder="1"/>
    </xf>
    <xf numFmtId="0" fontId="1" fillId="0" borderId="48" xfId="1" applyNumberFormat="1" applyFont="1" applyFill="1" applyBorder="1" applyAlignment="1">
      <alignment vertical="top" wrapText="1"/>
    </xf>
    <xf numFmtId="0" fontId="1" fillId="0" borderId="22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left" vertical="top" wrapText="1" readingOrder="1"/>
    </xf>
    <xf numFmtId="0" fontId="2" fillId="0" borderId="6" xfId="1" applyNumberFormat="1" applyFont="1" applyFill="1" applyBorder="1" applyAlignment="1">
      <alignment vertical="top" wrapText="1" readingOrder="1"/>
    </xf>
    <xf numFmtId="0" fontId="1" fillId="0" borderId="6" xfId="0" applyFont="1" applyFill="1" applyBorder="1" applyAlignment="1"/>
    <xf numFmtId="0" fontId="2" fillId="0" borderId="20" xfId="1" applyNumberFormat="1" applyFont="1" applyFill="1" applyBorder="1" applyAlignment="1">
      <alignment vertical="top" wrapText="1" readingOrder="1"/>
    </xf>
    <xf numFmtId="0" fontId="1" fillId="0" borderId="20" xfId="0" applyFont="1" applyFill="1" applyBorder="1" applyAlignment="1"/>
    <xf numFmtId="0" fontId="12" fillId="2" borderId="20" xfId="1" applyNumberFormat="1" applyFont="1" applyFill="1" applyBorder="1" applyAlignment="1">
      <alignment horizontal="left" vertical="top" wrapText="1"/>
    </xf>
    <xf numFmtId="0" fontId="12" fillId="2" borderId="20" xfId="1" applyNumberFormat="1" applyFont="1" applyFill="1" applyBorder="1" applyAlignment="1">
      <alignment vertical="top" wrapText="1"/>
    </xf>
    <xf numFmtId="0" fontId="1" fillId="0" borderId="51" xfId="1" applyNumberFormat="1" applyFont="1" applyFill="1" applyBorder="1" applyAlignment="1">
      <alignment vertical="top" wrapText="1"/>
    </xf>
    <xf numFmtId="0" fontId="12" fillId="2" borderId="39" xfId="1" applyNumberFormat="1" applyFont="1" applyFill="1" applyBorder="1" applyAlignment="1">
      <alignment vertical="top" wrapText="1"/>
    </xf>
    <xf numFmtId="0" fontId="2" fillId="0" borderId="22" xfId="1" applyNumberFormat="1" applyFont="1" applyFill="1" applyBorder="1" applyAlignment="1">
      <alignment vertical="top" wrapText="1" readingOrder="1"/>
    </xf>
    <xf numFmtId="0" fontId="1" fillId="0" borderId="22" xfId="0" applyFont="1" applyFill="1" applyBorder="1" applyAlignment="1"/>
    <xf numFmtId="0" fontId="12" fillId="2" borderId="22" xfId="1" applyNumberFormat="1" applyFont="1" applyFill="1" applyBorder="1" applyAlignment="1">
      <alignment vertical="top" wrapText="1"/>
    </xf>
    <xf numFmtId="0" fontId="12" fillId="2" borderId="6" xfId="1" applyNumberFormat="1" applyFont="1" applyFill="1" applyBorder="1" applyAlignment="1">
      <alignment vertical="top" wrapText="1"/>
    </xf>
    <xf numFmtId="0" fontId="12" fillId="2" borderId="8" xfId="1" applyNumberFormat="1" applyFont="1" applyFill="1" applyBorder="1" applyAlignment="1">
      <alignment vertical="top" wrapText="1"/>
    </xf>
    <xf numFmtId="0" fontId="12" fillId="0" borderId="51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7" xfId="1" applyNumberFormat="1" applyFont="1" applyFill="1" applyBorder="1" applyAlignment="1">
      <alignment vertical="top" wrapText="1"/>
    </xf>
    <xf numFmtId="0" fontId="5" fillId="0" borderId="9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vertical="top" wrapText="1" readingOrder="1"/>
    </xf>
    <xf numFmtId="164" fontId="5" fillId="0" borderId="8" xfId="1" applyNumberFormat="1" applyFont="1" applyFill="1" applyBorder="1" applyAlignment="1">
      <alignment vertical="top" wrapText="1" readingOrder="1"/>
    </xf>
    <xf numFmtId="0" fontId="5" fillId="0" borderId="48" xfId="1" applyNumberFormat="1" applyFont="1" applyFill="1" applyBorder="1" applyAlignment="1">
      <alignment horizontal="center" vertical="top" wrapText="1" readingOrder="1"/>
    </xf>
    <xf numFmtId="0" fontId="1" fillId="0" borderId="48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7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0" borderId="12" xfId="1" applyNumberFormat="1" applyFont="1" applyFill="1" applyBorder="1" applyAlignment="1">
      <alignment vertical="top" wrapText="1"/>
    </xf>
    <xf numFmtId="14" fontId="5" fillId="0" borderId="9" xfId="1" applyNumberFormat="1" applyFont="1" applyFill="1" applyBorder="1" applyAlignment="1">
      <alignment horizontal="center" vertical="top" wrapText="1" readingOrder="1"/>
    </xf>
    <xf numFmtId="0" fontId="5" fillId="0" borderId="9" xfId="1" applyNumberFormat="1" applyFont="1" applyFill="1" applyBorder="1" applyAlignment="1">
      <alignment horizontal="right" vertical="top" wrapText="1" readingOrder="1"/>
    </xf>
    <xf numFmtId="0" fontId="2" fillId="0" borderId="48" xfId="1" applyNumberFormat="1" applyFont="1" applyFill="1" applyBorder="1" applyAlignment="1">
      <alignment vertical="top" wrapText="1" readingOrder="1"/>
    </xf>
    <xf numFmtId="0" fontId="1" fillId="0" borderId="48" xfId="0" applyFont="1" applyFill="1" applyBorder="1" applyAlignment="1"/>
    <xf numFmtId="0" fontId="16" fillId="0" borderId="9" xfId="1" applyNumberFormat="1" applyFont="1" applyFill="1" applyBorder="1" applyAlignment="1">
      <alignment vertical="top" wrapText="1"/>
    </xf>
    <xf numFmtId="0" fontId="5" fillId="0" borderId="48" xfId="1" applyNumberFormat="1" applyFont="1" applyFill="1" applyBorder="1" applyAlignment="1">
      <alignment horizontal="left" vertical="top" wrapText="1"/>
    </xf>
    <xf numFmtId="0" fontId="12" fillId="0" borderId="2" xfId="1" applyNumberFormat="1" applyFont="1" applyFill="1" applyBorder="1" applyAlignment="1">
      <alignment vertical="top" wrapText="1"/>
    </xf>
    <xf numFmtId="0" fontId="12" fillId="0" borderId="3" xfId="1" applyNumberFormat="1" applyFont="1" applyFill="1" applyBorder="1" applyAlignment="1">
      <alignment horizontal="left" vertical="top" wrapText="1"/>
    </xf>
    <xf numFmtId="0" fontId="12" fillId="0" borderId="3" xfId="1" applyNumberFormat="1" applyFont="1" applyFill="1" applyBorder="1" applyAlignment="1">
      <alignment vertical="top" wrapText="1"/>
    </xf>
    <xf numFmtId="0" fontId="12" fillId="0" borderId="23" xfId="1" applyNumberFormat="1" applyFont="1" applyFill="1" applyBorder="1" applyAlignment="1">
      <alignment horizontal="left" vertical="top" wrapText="1"/>
    </xf>
    <xf numFmtId="0" fontId="12" fillId="0" borderId="51" xfId="1" applyNumberFormat="1" applyFont="1" applyFill="1" applyBorder="1" applyAlignment="1">
      <alignment horizontal="left" vertical="top" wrapText="1"/>
    </xf>
    <xf numFmtId="0" fontId="12" fillId="0" borderId="39" xfId="1" applyNumberFormat="1" applyFont="1" applyFill="1" applyBorder="1" applyAlignment="1">
      <alignment horizontal="left" vertical="top" wrapText="1"/>
    </xf>
    <xf numFmtId="0" fontId="12" fillId="0" borderId="6" xfId="1" applyNumberFormat="1" applyFont="1" applyFill="1" applyBorder="1" applyAlignment="1">
      <alignment horizontal="left" vertical="top" wrapText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9" fillId="0" borderId="13" xfId="1" applyNumberFormat="1" applyFont="1" applyFill="1" applyBorder="1" applyAlignment="1">
      <alignment horizontal="center" vertical="top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12" fillId="0" borderId="4" xfId="1" applyNumberFormat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vertical="top" wrapText="1"/>
    </xf>
    <xf numFmtId="0" fontId="5" fillId="0" borderId="41" xfId="1" applyNumberFormat="1" applyFont="1" applyFill="1" applyBorder="1" applyAlignment="1">
      <alignment horizontal="center" vertical="top" wrapText="1" readingOrder="1"/>
    </xf>
    <xf numFmtId="0" fontId="5" fillId="0" borderId="4" xfId="1" applyNumberFormat="1" applyFont="1" applyFill="1" applyBorder="1" applyAlignment="1">
      <alignment horizontal="center" vertical="top" wrapText="1" readingOrder="1"/>
    </xf>
    <xf numFmtId="0" fontId="5" fillId="0" borderId="5" xfId="1" applyNumberFormat="1" applyFont="1" applyFill="1" applyBorder="1" applyAlignment="1">
      <alignment horizontal="center" vertical="top" wrapText="1" readingOrder="1"/>
    </xf>
    <xf numFmtId="0" fontId="5" fillId="0" borderId="45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164" fontId="5" fillId="0" borderId="3" xfId="1" applyNumberFormat="1" applyFont="1" applyFill="1" applyBorder="1" applyAlignment="1">
      <alignment vertical="top" wrapText="1" readingOrder="1"/>
    </xf>
    <xf numFmtId="164" fontId="5" fillId="0" borderId="6" xfId="1" applyNumberFormat="1" applyFont="1" applyFill="1" applyBorder="1" applyAlignment="1">
      <alignment vertical="top" wrapText="1" readingOrder="1"/>
    </xf>
    <xf numFmtId="0" fontId="5" fillId="0" borderId="26" xfId="1" applyNumberFormat="1" applyFont="1" applyFill="1" applyBorder="1" applyAlignment="1">
      <alignment vertical="top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2" fillId="0" borderId="47" xfId="1" applyNumberFormat="1" applyFont="1" applyFill="1" applyBorder="1" applyAlignment="1">
      <alignment vertical="top" wrapText="1" readingOrder="1"/>
    </xf>
    <xf numFmtId="0" fontId="1" fillId="0" borderId="47" xfId="0" applyFont="1" applyFill="1" applyBorder="1"/>
    <xf numFmtId="0" fontId="5" fillId="0" borderId="28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vertical="top" wrapText="1" readingOrder="1"/>
    </xf>
    <xf numFmtId="0" fontId="5" fillId="0" borderId="6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5" fillId="0" borderId="9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16" xfId="1" applyNumberFormat="1" applyFont="1" applyFill="1" applyBorder="1" applyAlignment="1">
      <alignment horizontal="center" vertical="top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5" fillId="0" borderId="52" xfId="1" applyNumberFormat="1" applyFont="1" applyFill="1" applyBorder="1" applyAlignment="1">
      <alignment horizontal="center" vertical="top" wrapText="1" readingOrder="1"/>
    </xf>
    <xf numFmtId="0" fontId="1" fillId="0" borderId="52" xfId="1" applyNumberFormat="1" applyFont="1" applyFill="1" applyBorder="1" applyAlignment="1">
      <alignment vertical="top" wrapText="1"/>
    </xf>
    <xf numFmtId="0" fontId="5" fillId="0" borderId="30" xfId="1" applyNumberFormat="1" applyFont="1" applyFill="1" applyBorder="1" applyAlignment="1">
      <alignment horizontal="center" vertical="top" wrapText="1" readingOrder="1"/>
    </xf>
    <xf numFmtId="0" fontId="1" fillId="0" borderId="31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horizontal="center" vertical="top" wrapText="1" readingOrder="1"/>
    </xf>
    <xf numFmtId="0" fontId="1" fillId="0" borderId="10" xfId="0" applyFont="1" applyFill="1" applyBorder="1"/>
    <xf numFmtId="0" fontId="1" fillId="0" borderId="10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2" xfId="1" applyNumberFormat="1" applyFont="1" applyFill="1" applyBorder="1" applyAlignment="1">
      <alignment horizontal="center" vertical="top" wrapText="1" readingOrder="1"/>
    </xf>
    <xf numFmtId="0" fontId="1" fillId="0" borderId="12" xfId="1" applyNumberFormat="1" applyFont="1" applyFill="1" applyBorder="1" applyAlignment="1">
      <alignment vertical="top" wrapText="1"/>
    </xf>
    <xf numFmtId="164" fontId="5" fillId="0" borderId="8" xfId="1" applyNumberFormat="1" applyFont="1" applyFill="1" applyBorder="1" applyAlignment="1">
      <alignment vertical="top" wrapText="1" readingOrder="1"/>
    </xf>
    <xf numFmtId="0" fontId="5" fillId="0" borderId="47" xfId="1" applyNumberFormat="1" applyFont="1" applyFill="1" applyBorder="1" applyAlignment="1">
      <alignment horizontal="center" vertical="top" wrapText="1" readingOrder="1"/>
    </xf>
    <xf numFmtId="164" fontId="14" fillId="0" borderId="3" xfId="1" applyNumberFormat="1" applyFont="1" applyFill="1" applyBorder="1" applyAlignment="1">
      <alignment vertical="top" wrapText="1" readingOrder="1"/>
    </xf>
    <xf numFmtId="0" fontId="15" fillId="0" borderId="6" xfId="1" applyNumberFormat="1" applyFont="1" applyFill="1" applyBorder="1" applyAlignment="1">
      <alignment vertical="top" wrapText="1"/>
    </xf>
    <xf numFmtId="0" fontId="1" fillId="0" borderId="22" xfId="0" applyFont="1" applyFill="1" applyBorder="1"/>
    <xf numFmtId="0" fontId="1" fillId="0" borderId="22" xfId="1" applyNumberFormat="1" applyFont="1" applyFill="1" applyBorder="1" applyAlignment="1">
      <alignment vertical="top" wrapText="1"/>
    </xf>
    <xf numFmtId="0" fontId="15" fillId="0" borderId="8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8" fillId="0" borderId="3" xfId="1" applyNumberFormat="1" applyFont="1" applyFill="1" applyBorder="1" applyAlignment="1">
      <alignment vertical="top" wrapText="1" readingOrder="1"/>
    </xf>
    <xf numFmtId="164" fontId="8" fillId="0" borderId="3" xfId="1" applyNumberFormat="1" applyFont="1" applyFill="1" applyBorder="1" applyAlignment="1">
      <alignment vertical="top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11" fillId="0" borderId="8" xfId="1" applyNumberFormat="1" applyFont="1" applyFill="1" applyBorder="1" applyAlignment="1">
      <alignment vertical="top" wrapText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15" fillId="0" borderId="7" xfId="1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2" fillId="0" borderId="28" xfId="1" applyNumberFormat="1" applyFont="1" applyFill="1" applyBorder="1" applyAlignment="1">
      <alignment horizontal="center" vertical="top" wrapText="1" readingOrder="1"/>
    </xf>
    <xf numFmtId="164" fontId="12" fillId="0" borderId="3" xfId="1" applyNumberFormat="1" applyFont="1" applyFill="1" applyBorder="1" applyAlignment="1">
      <alignment vertical="top" wrapText="1" readingOrder="1"/>
    </xf>
    <xf numFmtId="0" fontId="1" fillId="0" borderId="30" xfId="0" applyFont="1" applyFill="1" applyBorder="1"/>
    <xf numFmtId="0" fontId="5" fillId="0" borderId="48" xfId="1" applyNumberFormat="1" applyFont="1" applyFill="1" applyBorder="1" applyAlignment="1">
      <alignment horizontal="center" vertical="top" wrapText="1" readingOrder="1"/>
    </xf>
    <xf numFmtId="0" fontId="1" fillId="0" borderId="48" xfId="1" applyNumberFormat="1" applyFont="1" applyFill="1" applyBorder="1" applyAlignment="1">
      <alignment vertical="top" wrapText="1"/>
    </xf>
    <xf numFmtId="0" fontId="1" fillId="0" borderId="20" xfId="0" applyFont="1" applyFill="1" applyBorder="1"/>
    <xf numFmtId="0" fontId="1" fillId="0" borderId="20" xfId="1" applyNumberFormat="1" applyFont="1" applyFill="1" applyBorder="1" applyAlignment="1">
      <alignment vertical="top" wrapText="1"/>
    </xf>
    <xf numFmtId="0" fontId="5" fillId="0" borderId="15" xfId="1" applyNumberFormat="1" applyFont="1" applyFill="1" applyBorder="1" applyAlignment="1">
      <alignment horizontal="center" vertical="top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5" fillId="0" borderId="49" xfId="1" applyNumberFormat="1" applyFont="1" applyFill="1" applyBorder="1" applyAlignment="1">
      <alignment horizontal="center" vertical="top" wrapText="1" readingOrder="1"/>
    </xf>
    <xf numFmtId="0" fontId="1" fillId="0" borderId="5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5" fillId="0" borderId="8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9"/>
  <sheetViews>
    <sheetView showGridLines="0" tabSelected="1" topLeftCell="A2" zoomScale="82" zoomScaleNormal="82" workbookViewId="0">
      <selection activeCell="E97" sqref="E97:G97"/>
    </sheetView>
  </sheetViews>
  <sheetFormatPr defaultRowHeight="15" x14ac:dyDescent="0.25"/>
  <cols>
    <col min="1" max="1" width="32.5703125" style="20" customWidth="1"/>
    <col min="2" max="2" width="4.5703125" style="20" customWidth="1"/>
    <col min="3" max="3" width="2.42578125" style="20" customWidth="1"/>
    <col min="4" max="4" width="30.85546875" style="20" customWidth="1"/>
    <col min="5" max="5" width="7" style="20" customWidth="1"/>
    <col min="6" max="6" width="9.42578125" style="20" customWidth="1"/>
    <col min="7" max="7" width="29.7109375" style="20" customWidth="1"/>
    <col min="8" max="8" width="6.85546875" style="20" customWidth="1"/>
    <col min="9" max="9" width="9.42578125" style="20" customWidth="1"/>
    <col min="10" max="10" width="30.28515625" style="98" customWidth="1"/>
    <col min="11" max="12" width="9.42578125" style="69" customWidth="1"/>
    <col min="13" max="13" width="6.140625" style="20" customWidth="1"/>
    <col min="14" max="14" width="6.42578125" style="20" customWidth="1"/>
    <col min="15" max="17" width="13.7109375" style="20" customWidth="1"/>
    <col min="18" max="18" width="9.140625" style="20" customWidth="1"/>
    <col min="19" max="16384" width="9.140625" style="20"/>
  </cols>
  <sheetData>
    <row r="1" spans="1:17" ht="0.6" customHeight="1" x14ac:dyDescent="0.25"/>
    <row r="2" spans="1:17" ht="15" customHeight="1" x14ac:dyDescent="0.25">
      <c r="A2" s="240" t="s">
        <v>0</v>
      </c>
      <c r="B2" s="167"/>
      <c r="C2" s="167"/>
      <c r="D2" s="167"/>
      <c r="E2" s="25" t="s">
        <v>0</v>
      </c>
      <c r="F2" s="25" t="s">
        <v>0</v>
      </c>
      <c r="G2" s="25" t="s">
        <v>0</v>
      </c>
      <c r="H2" s="25" t="s">
        <v>0</v>
      </c>
      <c r="I2" s="25" t="s">
        <v>0</v>
      </c>
      <c r="J2" s="99"/>
      <c r="K2" s="70"/>
      <c r="L2" s="70"/>
      <c r="M2" s="25" t="s">
        <v>0</v>
      </c>
      <c r="N2" s="25" t="s">
        <v>0</v>
      </c>
      <c r="O2" s="25" t="s">
        <v>0</v>
      </c>
      <c r="P2" s="25" t="s">
        <v>0</v>
      </c>
      <c r="Q2" s="25" t="s">
        <v>0</v>
      </c>
    </row>
    <row r="3" spans="1:17" ht="30.2" customHeight="1" x14ac:dyDescent="0.25">
      <c r="A3" s="241" t="s">
        <v>236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ht="14.65" customHeight="1" x14ac:dyDescent="0.25">
      <c r="A4" s="178" t="s">
        <v>183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7" x14ac:dyDescent="0.25">
      <c r="A5" s="244" t="s">
        <v>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</row>
    <row r="6" spans="1:17" ht="26.1" customHeight="1" x14ac:dyDescent="0.25">
      <c r="A6" s="31" t="s">
        <v>2</v>
      </c>
      <c r="B6" s="245" t="s">
        <v>0</v>
      </c>
      <c r="C6" s="188"/>
      <c r="D6" s="173" t="s">
        <v>3</v>
      </c>
      <c r="E6" s="174"/>
      <c r="F6" s="174"/>
      <c r="G6" s="174"/>
      <c r="H6" s="174"/>
      <c r="I6" s="174"/>
      <c r="J6" s="174"/>
      <c r="K6" s="174"/>
      <c r="L6" s="175"/>
      <c r="M6" s="170" t="s">
        <v>4</v>
      </c>
      <c r="N6" s="204"/>
      <c r="O6" s="173" t="s">
        <v>5</v>
      </c>
      <c r="P6" s="174"/>
      <c r="Q6" s="176"/>
    </row>
    <row r="7" spans="1:17" x14ac:dyDescent="0.25">
      <c r="A7" s="32" t="s">
        <v>0</v>
      </c>
      <c r="B7" s="199" t="s">
        <v>6</v>
      </c>
      <c r="C7" s="190"/>
      <c r="D7" s="170" t="s">
        <v>7</v>
      </c>
      <c r="E7" s="206"/>
      <c r="F7" s="204"/>
      <c r="G7" s="170" t="s">
        <v>8</v>
      </c>
      <c r="H7" s="206"/>
      <c r="I7" s="204"/>
      <c r="J7" s="170" t="s">
        <v>187</v>
      </c>
      <c r="K7" s="171"/>
      <c r="L7" s="172"/>
      <c r="M7" s="31" t="s">
        <v>0</v>
      </c>
      <c r="N7" s="31" t="s">
        <v>0</v>
      </c>
      <c r="O7" s="170" t="s">
        <v>9</v>
      </c>
      <c r="P7" s="204"/>
      <c r="Q7" s="31" t="s">
        <v>0</v>
      </c>
    </row>
    <row r="8" spans="1:17" ht="89.25" x14ac:dyDescent="0.25">
      <c r="A8" s="28" t="s">
        <v>0</v>
      </c>
      <c r="B8" s="243" t="s">
        <v>0</v>
      </c>
      <c r="C8" s="207"/>
      <c r="D8" s="29" t="s">
        <v>10</v>
      </c>
      <c r="E8" s="1" t="s">
        <v>11</v>
      </c>
      <c r="F8" s="1" t="s">
        <v>12</v>
      </c>
      <c r="G8" s="29" t="s">
        <v>10</v>
      </c>
      <c r="H8" s="1" t="s">
        <v>11</v>
      </c>
      <c r="I8" s="1" t="s">
        <v>12</v>
      </c>
      <c r="J8" s="100" t="s">
        <v>10</v>
      </c>
      <c r="K8" s="65" t="s">
        <v>11</v>
      </c>
      <c r="L8" s="65" t="s">
        <v>12</v>
      </c>
      <c r="M8" s="2" t="s">
        <v>13</v>
      </c>
      <c r="N8" s="2" t="s">
        <v>14</v>
      </c>
      <c r="O8" s="29" t="s">
        <v>15</v>
      </c>
      <c r="P8" s="29" t="s">
        <v>16</v>
      </c>
      <c r="Q8" s="28" t="s">
        <v>17</v>
      </c>
    </row>
    <row r="9" spans="1:17" x14ac:dyDescent="0.25">
      <c r="A9" s="30" t="s">
        <v>18</v>
      </c>
      <c r="B9" s="242" t="s">
        <v>19</v>
      </c>
      <c r="C9" s="204"/>
      <c r="D9" s="30" t="s">
        <v>20</v>
      </c>
      <c r="E9" s="30" t="s">
        <v>21</v>
      </c>
      <c r="F9" s="30" t="s">
        <v>22</v>
      </c>
      <c r="G9" s="30" t="s">
        <v>23</v>
      </c>
      <c r="H9" s="30" t="s">
        <v>24</v>
      </c>
      <c r="I9" s="30" t="s">
        <v>25</v>
      </c>
      <c r="J9" s="100">
        <v>9</v>
      </c>
      <c r="K9" s="65">
        <v>10</v>
      </c>
      <c r="L9" s="65">
        <v>11</v>
      </c>
      <c r="M9" s="30">
        <v>12</v>
      </c>
      <c r="N9" s="30">
        <v>13</v>
      </c>
      <c r="O9" s="30">
        <v>14</v>
      </c>
      <c r="P9" s="30">
        <v>15</v>
      </c>
      <c r="Q9" s="30">
        <v>16</v>
      </c>
    </row>
    <row r="10" spans="1:17" ht="29.25" customHeight="1" x14ac:dyDescent="0.25">
      <c r="A10" s="222" t="s">
        <v>108</v>
      </c>
      <c r="B10" s="186" t="s">
        <v>109</v>
      </c>
      <c r="C10" s="188"/>
      <c r="D10" s="211" t="s">
        <v>26</v>
      </c>
      <c r="E10" s="167"/>
      <c r="F10" s="190"/>
      <c r="G10" s="211" t="s">
        <v>26</v>
      </c>
      <c r="H10" s="167"/>
      <c r="I10" s="190"/>
      <c r="J10" s="101"/>
      <c r="K10" s="71"/>
      <c r="L10" s="72"/>
      <c r="M10" s="191" t="s">
        <v>27</v>
      </c>
      <c r="N10" s="190"/>
      <c r="O10" s="223">
        <f>O13+O43+O54+O66</f>
        <v>62943.000000000007</v>
      </c>
      <c r="P10" s="223">
        <f>P13+P43+P54+P66</f>
        <v>60765.8</v>
      </c>
      <c r="Q10" s="223">
        <f>Q13+Q43+Q54+Q66</f>
        <v>31781.7</v>
      </c>
    </row>
    <row r="11" spans="1:17" ht="29.25" customHeight="1" x14ac:dyDescent="0.25">
      <c r="A11" s="200"/>
      <c r="B11" s="203"/>
      <c r="C11" s="190"/>
      <c r="D11" s="167"/>
      <c r="E11" s="167"/>
      <c r="F11" s="190"/>
      <c r="I11" s="23"/>
      <c r="J11" s="102"/>
      <c r="K11" s="73"/>
      <c r="L11" s="74"/>
      <c r="M11" s="167"/>
      <c r="N11" s="190"/>
      <c r="O11" s="224"/>
      <c r="P11" s="224"/>
      <c r="Q11" s="224"/>
    </row>
    <row r="12" spans="1:17" ht="17.25" customHeight="1" x14ac:dyDescent="0.25">
      <c r="A12" s="209"/>
      <c r="B12" s="210"/>
      <c r="C12" s="207"/>
      <c r="D12" s="26"/>
      <c r="E12" s="26"/>
      <c r="F12" s="24"/>
      <c r="G12" s="26"/>
      <c r="H12" s="26"/>
      <c r="I12" s="24"/>
      <c r="J12" s="103"/>
      <c r="K12" s="75"/>
      <c r="L12" s="76"/>
      <c r="M12" s="213"/>
      <c r="N12" s="207"/>
      <c r="O12" s="225"/>
      <c r="P12" s="225"/>
      <c r="Q12" s="225"/>
    </row>
    <row r="13" spans="1:17" ht="29.25" customHeight="1" x14ac:dyDescent="0.25">
      <c r="A13" s="222" t="s">
        <v>110</v>
      </c>
      <c r="B13" s="186" t="s">
        <v>111</v>
      </c>
      <c r="C13" s="188"/>
      <c r="D13" s="211" t="s">
        <v>26</v>
      </c>
      <c r="E13" s="167"/>
      <c r="F13" s="190"/>
      <c r="G13" s="211" t="s">
        <v>26</v>
      </c>
      <c r="H13" s="167"/>
      <c r="I13" s="190"/>
      <c r="J13" s="102"/>
      <c r="K13" s="73"/>
      <c r="L13" s="74"/>
      <c r="M13" s="191" t="s">
        <v>27</v>
      </c>
      <c r="N13" s="190"/>
      <c r="O13" s="223">
        <f>O17+O19+O21+O23+O24+O26+O27+O29+O34+O36+O38+O40+O41</f>
        <v>53524.200000000004</v>
      </c>
      <c r="P13" s="223">
        <f>P17+P19+P21+P23+P24+P26+P27+P29+P34+P36+P38+P40+P41</f>
        <v>51618.400000000001</v>
      </c>
      <c r="Q13" s="223">
        <f>Q17+Q19+Q21+Q23+Q24+Q26+Q27+Q29+Q34+Q36+Q38+Q40+Q41</f>
        <v>23054.3</v>
      </c>
    </row>
    <row r="14" spans="1:17" ht="29.25" customHeight="1" x14ac:dyDescent="0.25">
      <c r="A14" s="200"/>
      <c r="B14" s="203"/>
      <c r="C14" s="190"/>
      <c r="D14" s="167"/>
      <c r="E14" s="167"/>
      <c r="F14" s="190"/>
      <c r="G14" s="149"/>
      <c r="H14" s="149"/>
      <c r="I14" s="150"/>
      <c r="J14" s="102"/>
      <c r="K14" s="73"/>
      <c r="L14" s="74"/>
      <c r="M14" s="167"/>
      <c r="N14" s="190"/>
      <c r="O14" s="224"/>
      <c r="P14" s="224"/>
      <c r="Q14" s="224"/>
    </row>
    <row r="15" spans="1:17" ht="29.25" customHeight="1" x14ac:dyDescent="0.25">
      <c r="A15" s="209"/>
      <c r="B15" s="210"/>
      <c r="C15" s="207"/>
      <c r="D15" s="152"/>
      <c r="E15" s="152"/>
      <c r="F15" s="151"/>
      <c r="G15" s="152"/>
      <c r="H15" s="152"/>
      <c r="I15" s="151"/>
      <c r="J15" s="103"/>
      <c r="K15" s="75"/>
      <c r="L15" s="76"/>
      <c r="M15" s="213"/>
      <c r="N15" s="207"/>
      <c r="O15" s="225"/>
      <c r="P15" s="225"/>
      <c r="Q15" s="225"/>
    </row>
    <row r="16" spans="1:17" ht="29.25" customHeight="1" x14ac:dyDescent="0.25">
      <c r="A16" s="21" t="s">
        <v>28</v>
      </c>
      <c r="B16" s="186" t="s">
        <v>0</v>
      </c>
      <c r="C16" s="204"/>
      <c r="D16" s="205" t="s">
        <v>0</v>
      </c>
      <c r="E16" s="206"/>
      <c r="F16" s="204"/>
      <c r="G16" s="205" t="s">
        <v>0</v>
      </c>
      <c r="H16" s="206"/>
      <c r="I16" s="204"/>
      <c r="J16" s="103"/>
      <c r="K16" s="75"/>
      <c r="L16" s="76"/>
      <c r="M16" s="191" t="s">
        <v>0</v>
      </c>
      <c r="N16" s="207"/>
      <c r="O16" s="21"/>
      <c r="P16" s="21"/>
      <c r="Q16" s="21"/>
    </row>
    <row r="17" spans="1:17" ht="96.75" customHeight="1" x14ac:dyDescent="0.25">
      <c r="A17" s="186" t="s">
        <v>112</v>
      </c>
      <c r="B17" s="186" t="s">
        <v>113</v>
      </c>
      <c r="C17" s="188"/>
      <c r="D17" s="37" t="s">
        <v>29</v>
      </c>
      <c r="E17" s="37" t="s">
        <v>76</v>
      </c>
      <c r="F17" s="34" t="s">
        <v>30</v>
      </c>
      <c r="G17" s="48" t="s">
        <v>0</v>
      </c>
      <c r="H17" s="49"/>
      <c r="I17" s="50"/>
      <c r="J17" s="143" t="s">
        <v>209</v>
      </c>
      <c r="K17" s="77"/>
      <c r="L17" s="77"/>
      <c r="M17" s="238" t="s">
        <v>188</v>
      </c>
      <c r="N17" s="188"/>
      <c r="O17" s="179">
        <v>180.9</v>
      </c>
      <c r="P17" s="179">
        <v>145.19999999999999</v>
      </c>
      <c r="Q17" s="179">
        <v>217</v>
      </c>
    </row>
    <row r="18" spans="1:17" ht="101.25" customHeight="1" x14ac:dyDescent="0.25">
      <c r="A18" s="200"/>
      <c r="B18" s="203"/>
      <c r="C18" s="190"/>
      <c r="D18" s="14"/>
      <c r="E18" s="7"/>
      <c r="F18" s="36"/>
      <c r="G18" s="51"/>
      <c r="H18" s="10"/>
      <c r="I18" s="36"/>
      <c r="J18" s="104" t="s">
        <v>208</v>
      </c>
      <c r="K18" s="78"/>
      <c r="L18" s="78"/>
      <c r="M18" s="239"/>
      <c r="N18" s="198"/>
      <c r="O18" s="200"/>
      <c r="P18" s="200"/>
      <c r="Q18" s="200"/>
    </row>
    <row r="19" spans="1:17" ht="167.25" customHeight="1" x14ac:dyDescent="0.25">
      <c r="A19" s="186" t="s">
        <v>114</v>
      </c>
      <c r="B19" s="186" t="s">
        <v>115</v>
      </c>
      <c r="C19" s="188"/>
      <c r="D19" s="37" t="s">
        <v>29</v>
      </c>
      <c r="E19" s="37" t="s">
        <v>77</v>
      </c>
      <c r="F19" s="34" t="s">
        <v>30</v>
      </c>
      <c r="G19" s="34"/>
      <c r="H19" s="3"/>
      <c r="I19" s="47"/>
      <c r="J19" s="106"/>
      <c r="K19" s="47"/>
      <c r="L19" s="47"/>
      <c r="M19" s="191" t="s">
        <v>186</v>
      </c>
      <c r="N19" s="190"/>
      <c r="O19" s="179">
        <v>1292.7</v>
      </c>
      <c r="P19" s="179">
        <v>1268.2</v>
      </c>
      <c r="Q19" s="179">
        <v>551.70000000000005</v>
      </c>
    </row>
    <row r="20" spans="1:17" ht="99" customHeight="1" x14ac:dyDescent="0.25">
      <c r="A20" s="209"/>
      <c r="B20" s="210"/>
      <c r="C20" s="207"/>
      <c r="D20" s="38" t="s">
        <v>36</v>
      </c>
      <c r="E20" s="38" t="s">
        <v>31</v>
      </c>
      <c r="F20" s="42" t="s">
        <v>37</v>
      </c>
      <c r="G20" s="52"/>
      <c r="H20" s="9"/>
      <c r="I20" s="39"/>
      <c r="J20" s="105" t="s">
        <v>210</v>
      </c>
      <c r="K20" s="79"/>
      <c r="L20" s="79"/>
      <c r="M20" s="213"/>
      <c r="N20" s="207"/>
      <c r="O20" s="209"/>
      <c r="P20" s="209"/>
      <c r="Q20" s="209"/>
    </row>
    <row r="21" spans="1:17" ht="78.75" customHeight="1" x14ac:dyDescent="0.25">
      <c r="A21" s="186" t="s">
        <v>116</v>
      </c>
      <c r="B21" s="186" t="s">
        <v>117</v>
      </c>
      <c r="C21" s="188"/>
      <c r="D21" s="37" t="s">
        <v>88</v>
      </c>
      <c r="E21" s="37" t="s">
        <v>70</v>
      </c>
      <c r="F21" s="34" t="s">
        <v>89</v>
      </c>
      <c r="G21" s="34" t="s">
        <v>90</v>
      </c>
      <c r="H21" s="3" t="s">
        <v>91</v>
      </c>
      <c r="I21" s="47" t="s">
        <v>92</v>
      </c>
      <c r="J21" s="106"/>
      <c r="K21" s="47"/>
      <c r="L21" s="47"/>
      <c r="M21" s="191" t="s">
        <v>189</v>
      </c>
      <c r="N21" s="190"/>
      <c r="O21" s="179">
        <v>161</v>
      </c>
      <c r="P21" s="179">
        <v>161</v>
      </c>
      <c r="Q21" s="216">
        <v>111.2</v>
      </c>
    </row>
    <row r="22" spans="1:17" ht="107.25" customHeight="1" x14ac:dyDescent="0.25">
      <c r="A22" s="209"/>
      <c r="B22" s="210"/>
      <c r="C22" s="207"/>
      <c r="D22" s="38" t="s">
        <v>29</v>
      </c>
      <c r="E22" s="38" t="s">
        <v>93</v>
      </c>
      <c r="F22" s="42" t="s">
        <v>30</v>
      </c>
      <c r="G22" s="52"/>
      <c r="H22" s="9"/>
      <c r="I22" s="39"/>
      <c r="J22" s="105" t="s">
        <v>211</v>
      </c>
      <c r="K22" s="79"/>
      <c r="L22" s="80"/>
      <c r="M22" s="213"/>
      <c r="N22" s="207"/>
      <c r="O22" s="209"/>
      <c r="P22" s="209"/>
      <c r="Q22" s="220"/>
    </row>
    <row r="23" spans="1:17" ht="125.25" customHeight="1" x14ac:dyDescent="0.25">
      <c r="A23" s="44" t="s">
        <v>118</v>
      </c>
      <c r="B23" s="181" t="s">
        <v>119</v>
      </c>
      <c r="C23" s="182"/>
      <c r="D23" s="53" t="s">
        <v>29</v>
      </c>
      <c r="E23" s="54" t="s">
        <v>94</v>
      </c>
      <c r="F23" s="53" t="s">
        <v>30</v>
      </c>
      <c r="G23" s="55" t="s">
        <v>0</v>
      </c>
      <c r="H23" s="19"/>
      <c r="I23" s="45"/>
      <c r="J23" s="107" t="s">
        <v>212</v>
      </c>
      <c r="K23" s="81"/>
      <c r="L23" s="81"/>
      <c r="M23" s="185" t="s">
        <v>190</v>
      </c>
      <c r="N23" s="182"/>
      <c r="O23" s="22">
        <v>1160.7</v>
      </c>
      <c r="P23" s="22">
        <v>1160.5999999999999</v>
      </c>
      <c r="Q23" s="22">
        <v>1334.8</v>
      </c>
    </row>
    <row r="24" spans="1:17" ht="163.5" customHeight="1" x14ac:dyDescent="0.25">
      <c r="A24" s="208" t="s">
        <v>120</v>
      </c>
      <c r="B24" s="208" t="s">
        <v>121</v>
      </c>
      <c r="C24" s="190"/>
      <c r="D24" s="15" t="s">
        <v>29</v>
      </c>
      <c r="E24" s="15" t="s">
        <v>122</v>
      </c>
      <c r="F24" s="40" t="s">
        <v>30</v>
      </c>
      <c r="G24" s="40" t="s">
        <v>45</v>
      </c>
      <c r="H24" s="12" t="s">
        <v>46</v>
      </c>
      <c r="I24" s="43" t="s">
        <v>47</v>
      </c>
      <c r="J24" s="154" t="s">
        <v>232</v>
      </c>
      <c r="K24" s="143" t="s">
        <v>218</v>
      </c>
      <c r="L24" s="153" t="s">
        <v>233</v>
      </c>
      <c r="M24" s="236" t="s">
        <v>203</v>
      </c>
      <c r="N24" s="237"/>
      <c r="O24" s="179">
        <v>8498.5</v>
      </c>
      <c r="P24" s="179">
        <v>7220</v>
      </c>
      <c r="Q24" s="179">
        <v>7983.9</v>
      </c>
    </row>
    <row r="25" spans="1:17" ht="127.5" customHeight="1" x14ac:dyDescent="0.25">
      <c r="A25" s="200"/>
      <c r="B25" s="203"/>
      <c r="C25" s="190"/>
      <c r="D25" s="35" t="s">
        <v>48</v>
      </c>
      <c r="E25" s="35" t="s">
        <v>49</v>
      </c>
      <c r="F25" s="33" t="s">
        <v>50</v>
      </c>
      <c r="G25" s="33" t="s">
        <v>32</v>
      </c>
      <c r="H25" s="13" t="s">
        <v>31</v>
      </c>
      <c r="I25" s="46" t="s">
        <v>33</v>
      </c>
      <c r="J25" s="157" t="s">
        <v>237</v>
      </c>
      <c r="K25" s="56" t="s">
        <v>218</v>
      </c>
      <c r="L25" s="46" t="s">
        <v>238</v>
      </c>
      <c r="M25" s="231"/>
      <c r="N25" s="198"/>
      <c r="O25" s="200"/>
      <c r="P25" s="200"/>
      <c r="Q25" s="200"/>
    </row>
    <row r="26" spans="1:17" ht="245.25" customHeight="1" x14ac:dyDescent="0.25">
      <c r="A26" s="120" t="s">
        <v>123</v>
      </c>
      <c r="B26" s="186" t="s">
        <v>124</v>
      </c>
      <c r="C26" s="188"/>
      <c r="D26" s="37" t="s">
        <v>29</v>
      </c>
      <c r="E26" s="37" t="s">
        <v>125</v>
      </c>
      <c r="F26" s="37" t="s">
        <v>30</v>
      </c>
      <c r="G26" s="37"/>
      <c r="H26" s="3"/>
      <c r="I26" s="4"/>
      <c r="J26" s="108" t="s">
        <v>213</v>
      </c>
      <c r="K26" s="66"/>
      <c r="L26" s="89"/>
      <c r="M26" s="191" t="s">
        <v>191</v>
      </c>
      <c r="N26" s="190"/>
      <c r="O26" s="121">
        <v>6144.6</v>
      </c>
      <c r="P26" s="121">
        <v>5961</v>
      </c>
      <c r="Q26" s="122">
        <v>4049</v>
      </c>
    </row>
    <row r="27" spans="1:17" ht="94.5" customHeight="1" x14ac:dyDescent="0.25">
      <c r="A27" s="120" t="s">
        <v>126</v>
      </c>
      <c r="B27" s="186" t="s">
        <v>127</v>
      </c>
      <c r="C27" s="188"/>
      <c r="D27" s="37" t="s">
        <v>29</v>
      </c>
      <c r="E27" s="37" t="s">
        <v>128</v>
      </c>
      <c r="F27" s="37" t="s">
        <v>30</v>
      </c>
      <c r="G27" s="59" t="s">
        <v>0</v>
      </c>
      <c r="H27" s="60"/>
      <c r="I27" s="11"/>
      <c r="J27" s="91" t="s">
        <v>214</v>
      </c>
      <c r="K27" s="83"/>
      <c r="L27" s="90"/>
      <c r="M27" s="193" t="s">
        <v>204</v>
      </c>
      <c r="N27" s="194"/>
      <c r="O27" s="121">
        <v>0</v>
      </c>
      <c r="P27" s="121">
        <v>0</v>
      </c>
      <c r="Q27" s="121">
        <v>10</v>
      </c>
    </row>
    <row r="28" spans="1:17" s="141" customFormat="1" ht="114.75" customHeight="1" x14ac:dyDescent="0.25">
      <c r="A28" s="145"/>
      <c r="B28" s="145"/>
      <c r="C28" s="142"/>
      <c r="D28" s="115"/>
      <c r="E28" s="115"/>
      <c r="F28" s="115"/>
      <c r="G28" s="155"/>
      <c r="H28" s="156"/>
      <c r="I28" s="148"/>
      <c r="J28" s="143" t="s">
        <v>234</v>
      </c>
      <c r="K28" s="143" t="s">
        <v>218</v>
      </c>
      <c r="L28" s="153" t="s">
        <v>235</v>
      </c>
      <c r="M28" s="147"/>
      <c r="N28" s="148"/>
      <c r="O28" s="146"/>
      <c r="P28" s="146"/>
      <c r="Q28" s="146"/>
    </row>
    <row r="29" spans="1:17" ht="178.5" customHeight="1" x14ac:dyDescent="0.25">
      <c r="A29" s="208" t="s">
        <v>129</v>
      </c>
      <c r="B29" s="208" t="s">
        <v>130</v>
      </c>
      <c r="C29" s="190"/>
      <c r="D29" s="115" t="s">
        <v>29</v>
      </c>
      <c r="E29" s="115" t="s">
        <v>128</v>
      </c>
      <c r="F29" s="115" t="s">
        <v>30</v>
      </c>
      <c r="G29" s="115" t="s">
        <v>78</v>
      </c>
      <c r="H29" s="116" t="s">
        <v>31</v>
      </c>
      <c r="I29" s="117" t="s">
        <v>79</v>
      </c>
      <c r="J29" s="158" t="s">
        <v>239</v>
      </c>
      <c r="K29" s="117" t="s">
        <v>218</v>
      </c>
      <c r="L29" s="117" t="s">
        <v>240</v>
      </c>
      <c r="M29" s="232" t="s">
        <v>190</v>
      </c>
      <c r="N29" s="233"/>
      <c r="O29" s="214">
        <v>28370.400000000001</v>
      </c>
      <c r="P29" s="214">
        <v>28193.4</v>
      </c>
      <c r="Q29" s="214">
        <v>1762.6</v>
      </c>
    </row>
    <row r="30" spans="1:17" ht="186.75" customHeight="1" x14ac:dyDescent="0.25">
      <c r="A30" s="200"/>
      <c r="B30" s="203"/>
      <c r="C30" s="190"/>
      <c r="D30" s="35" t="s">
        <v>83</v>
      </c>
      <c r="E30" s="35" t="s">
        <v>53</v>
      </c>
      <c r="F30" s="35" t="s">
        <v>84</v>
      </c>
      <c r="G30" s="35" t="s">
        <v>72</v>
      </c>
      <c r="H30" s="13" t="s">
        <v>31</v>
      </c>
      <c r="I30" s="5" t="s">
        <v>54</v>
      </c>
      <c r="J30" s="143" t="s">
        <v>228</v>
      </c>
      <c r="K30" s="143" t="s">
        <v>218</v>
      </c>
      <c r="L30" s="153" t="s">
        <v>229</v>
      </c>
      <c r="M30" s="234"/>
      <c r="N30" s="235"/>
      <c r="O30" s="200"/>
      <c r="P30" s="200"/>
      <c r="Q30" s="200"/>
    </row>
    <row r="31" spans="1:17" ht="259.5" customHeight="1" x14ac:dyDescent="0.25">
      <c r="A31" s="200"/>
      <c r="B31" s="203"/>
      <c r="C31" s="190"/>
      <c r="D31" s="35" t="s">
        <v>80</v>
      </c>
      <c r="E31" s="35" t="s">
        <v>53</v>
      </c>
      <c r="F31" s="35" t="s">
        <v>81</v>
      </c>
      <c r="G31" s="35" t="s">
        <v>34</v>
      </c>
      <c r="H31" s="13" t="s">
        <v>31</v>
      </c>
      <c r="I31" s="5" t="s">
        <v>35</v>
      </c>
      <c r="J31" s="111"/>
      <c r="K31" s="84"/>
      <c r="L31" s="84"/>
      <c r="M31" s="234"/>
      <c r="N31" s="235"/>
      <c r="O31" s="200"/>
      <c r="P31" s="200"/>
      <c r="Q31" s="200"/>
    </row>
    <row r="32" spans="1:17" ht="232.5" customHeight="1" x14ac:dyDescent="0.25">
      <c r="A32" s="200"/>
      <c r="B32" s="203"/>
      <c r="C32" s="190"/>
      <c r="D32" s="35" t="s">
        <v>38</v>
      </c>
      <c r="E32" s="35" t="s">
        <v>31</v>
      </c>
      <c r="F32" s="35" t="s">
        <v>39</v>
      </c>
      <c r="G32" s="35"/>
      <c r="H32" s="13"/>
      <c r="I32" s="5"/>
      <c r="J32" s="110"/>
      <c r="K32" s="67"/>
      <c r="L32" s="67"/>
      <c r="M32" s="234"/>
      <c r="N32" s="235"/>
      <c r="O32" s="200"/>
      <c r="P32" s="200"/>
      <c r="Q32" s="200"/>
    </row>
    <row r="33" spans="1:17" ht="42" customHeight="1" x14ac:dyDescent="0.25">
      <c r="A33" s="200"/>
      <c r="B33" s="203"/>
      <c r="C33" s="190"/>
      <c r="D33" s="38" t="s">
        <v>82</v>
      </c>
      <c r="E33" s="38" t="s">
        <v>44</v>
      </c>
      <c r="F33" s="38" t="s">
        <v>71</v>
      </c>
      <c r="G33" s="8"/>
      <c r="H33" s="8"/>
      <c r="I33" s="8"/>
      <c r="J33" s="109"/>
      <c r="K33" s="82"/>
      <c r="L33" s="82"/>
      <c r="M33" s="218"/>
      <c r="N33" s="219"/>
      <c r="O33" s="200"/>
      <c r="P33" s="200"/>
      <c r="Q33" s="200"/>
    </row>
    <row r="34" spans="1:17" ht="119.25" customHeight="1" x14ac:dyDescent="0.25">
      <c r="A34" s="186" t="s">
        <v>131</v>
      </c>
      <c r="B34" s="186" t="s">
        <v>132</v>
      </c>
      <c r="C34" s="188"/>
      <c r="D34" s="37" t="s">
        <v>29</v>
      </c>
      <c r="E34" s="37" t="s">
        <v>128</v>
      </c>
      <c r="F34" s="37" t="s">
        <v>30</v>
      </c>
      <c r="G34" s="37" t="s">
        <v>40</v>
      </c>
      <c r="H34" s="3" t="s">
        <v>31</v>
      </c>
      <c r="I34" s="4" t="s">
        <v>41</v>
      </c>
      <c r="J34" s="108" t="s">
        <v>215</v>
      </c>
      <c r="K34" s="66"/>
      <c r="L34" s="89"/>
      <c r="M34" s="170" t="s">
        <v>185</v>
      </c>
      <c r="N34" s="188"/>
      <c r="O34" s="179">
        <v>3123.6</v>
      </c>
      <c r="P34" s="179">
        <v>3110.4</v>
      </c>
      <c r="Q34" s="179">
        <v>3225.6</v>
      </c>
    </row>
    <row r="35" spans="1:17" ht="160.5" customHeight="1" x14ac:dyDescent="0.25">
      <c r="A35" s="200"/>
      <c r="B35" s="203"/>
      <c r="C35" s="190"/>
      <c r="D35" s="38" t="s">
        <v>192</v>
      </c>
      <c r="E35" s="38" t="s">
        <v>42</v>
      </c>
      <c r="F35" s="38" t="s">
        <v>43</v>
      </c>
      <c r="G35" s="38" t="s">
        <v>51</v>
      </c>
      <c r="H35" s="16" t="s">
        <v>31</v>
      </c>
      <c r="I35" s="17" t="s">
        <v>52</v>
      </c>
      <c r="J35" s="112" t="s">
        <v>216</v>
      </c>
      <c r="K35" s="17"/>
      <c r="L35" s="17"/>
      <c r="M35" s="231"/>
      <c r="N35" s="198"/>
      <c r="O35" s="200"/>
      <c r="P35" s="200"/>
      <c r="Q35" s="200"/>
    </row>
    <row r="36" spans="1:17" ht="123.75" customHeight="1" x14ac:dyDescent="0.25">
      <c r="A36" s="186" t="s">
        <v>133</v>
      </c>
      <c r="B36" s="186" t="s">
        <v>134</v>
      </c>
      <c r="C36" s="188"/>
      <c r="D36" s="37" t="s">
        <v>29</v>
      </c>
      <c r="E36" s="37" t="s">
        <v>128</v>
      </c>
      <c r="F36" s="37" t="s">
        <v>30</v>
      </c>
      <c r="G36" s="59" t="s">
        <v>0</v>
      </c>
      <c r="H36" s="60"/>
      <c r="I36" s="11"/>
      <c r="J36" s="91"/>
      <c r="K36" s="94"/>
      <c r="L36" s="94"/>
      <c r="M36" s="191" t="s">
        <v>193</v>
      </c>
      <c r="N36" s="190"/>
      <c r="O36" s="179">
        <v>2501.5</v>
      </c>
      <c r="P36" s="179">
        <v>2409</v>
      </c>
      <c r="Q36" s="230">
        <v>2858.5</v>
      </c>
    </row>
    <row r="37" spans="1:17" ht="64.5" customHeight="1" x14ac:dyDescent="0.25">
      <c r="A37" s="209"/>
      <c r="B37" s="210"/>
      <c r="C37" s="207"/>
      <c r="D37" s="38" t="s">
        <v>85</v>
      </c>
      <c r="E37" s="38" t="s">
        <v>86</v>
      </c>
      <c r="F37" s="38" t="s">
        <v>87</v>
      </c>
      <c r="G37" s="8"/>
      <c r="H37" s="8"/>
      <c r="I37" s="8"/>
      <c r="J37" s="109"/>
      <c r="K37" s="82"/>
      <c r="L37" s="82"/>
      <c r="M37" s="213"/>
      <c r="N37" s="207"/>
      <c r="O37" s="209"/>
      <c r="P37" s="209"/>
      <c r="Q37" s="209"/>
    </row>
    <row r="38" spans="1:17" ht="133.5" customHeight="1" x14ac:dyDescent="0.25">
      <c r="A38" s="186" t="s">
        <v>135</v>
      </c>
      <c r="B38" s="186" t="s">
        <v>136</v>
      </c>
      <c r="C38" s="188"/>
      <c r="D38" s="37" t="s">
        <v>95</v>
      </c>
      <c r="E38" s="37" t="s">
        <v>55</v>
      </c>
      <c r="F38" s="37" t="s">
        <v>96</v>
      </c>
      <c r="G38" s="59" t="s">
        <v>0</v>
      </c>
      <c r="H38" s="60"/>
      <c r="I38" s="11"/>
      <c r="J38" s="143" t="s">
        <v>230</v>
      </c>
      <c r="K38" s="143" t="s">
        <v>218</v>
      </c>
      <c r="L38" s="153" t="s">
        <v>231</v>
      </c>
      <c r="M38" s="191" t="s">
        <v>194</v>
      </c>
      <c r="N38" s="190"/>
      <c r="O38" s="179">
        <v>1840.3</v>
      </c>
      <c r="P38" s="179">
        <v>1759.1</v>
      </c>
      <c r="Q38" s="230">
        <v>750</v>
      </c>
    </row>
    <row r="39" spans="1:17" ht="63.75" customHeight="1" x14ac:dyDescent="0.25">
      <c r="A39" s="209"/>
      <c r="B39" s="210"/>
      <c r="C39" s="207"/>
      <c r="D39" s="38" t="s">
        <v>29</v>
      </c>
      <c r="E39" s="38" t="s">
        <v>128</v>
      </c>
      <c r="F39" s="38" t="s">
        <v>30</v>
      </c>
      <c r="G39" s="8"/>
      <c r="H39" s="8"/>
      <c r="I39" s="8"/>
      <c r="J39" s="109"/>
      <c r="K39" s="82"/>
      <c r="L39" s="82"/>
      <c r="M39" s="213"/>
      <c r="N39" s="207"/>
      <c r="O39" s="209"/>
      <c r="P39" s="209"/>
      <c r="Q39" s="209"/>
    </row>
    <row r="40" spans="1:17" ht="99.75" customHeight="1" x14ac:dyDescent="0.25">
      <c r="A40" s="44" t="s">
        <v>137</v>
      </c>
      <c r="B40" s="181" t="s">
        <v>138</v>
      </c>
      <c r="C40" s="182"/>
      <c r="D40" s="53" t="s">
        <v>29</v>
      </c>
      <c r="E40" s="54" t="s">
        <v>128</v>
      </c>
      <c r="F40" s="53" t="s">
        <v>30</v>
      </c>
      <c r="G40" s="55" t="s">
        <v>0</v>
      </c>
      <c r="H40" s="19"/>
      <c r="I40" s="45"/>
      <c r="J40" s="107"/>
      <c r="K40" s="81"/>
      <c r="L40" s="81"/>
      <c r="M40" s="229" t="s">
        <v>191</v>
      </c>
      <c r="N40" s="182"/>
      <c r="O40" s="18">
        <v>210</v>
      </c>
      <c r="P40" s="22">
        <v>210</v>
      </c>
      <c r="Q40" s="22">
        <v>150</v>
      </c>
    </row>
    <row r="41" spans="1:17" ht="99.75" customHeight="1" x14ac:dyDescent="0.25">
      <c r="A41" s="186" t="s">
        <v>139</v>
      </c>
      <c r="B41" s="186" t="s">
        <v>140</v>
      </c>
      <c r="C41" s="188"/>
      <c r="D41" s="37" t="s">
        <v>29</v>
      </c>
      <c r="E41" s="37" t="s">
        <v>128</v>
      </c>
      <c r="F41" s="37" t="s">
        <v>30</v>
      </c>
      <c r="G41" s="59" t="s">
        <v>0</v>
      </c>
      <c r="H41" s="60"/>
      <c r="I41" s="68"/>
      <c r="J41" s="143" t="s">
        <v>226</v>
      </c>
      <c r="K41" s="143" t="s">
        <v>218</v>
      </c>
      <c r="L41" s="153" t="s">
        <v>227</v>
      </c>
      <c r="M41" s="191" t="s">
        <v>186</v>
      </c>
      <c r="N41" s="190"/>
      <c r="O41" s="179">
        <v>40</v>
      </c>
      <c r="P41" s="179">
        <v>20.5</v>
      </c>
      <c r="Q41" s="230">
        <v>50</v>
      </c>
    </row>
    <row r="42" spans="1:17" ht="33.75" customHeight="1" x14ac:dyDescent="0.25">
      <c r="A42" s="209"/>
      <c r="B42" s="210"/>
      <c r="C42" s="207"/>
      <c r="D42" s="38" t="s">
        <v>64</v>
      </c>
      <c r="E42" s="38" t="s">
        <v>65</v>
      </c>
      <c r="F42" s="38" t="s">
        <v>66</v>
      </c>
      <c r="G42" s="8"/>
      <c r="H42" s="8"/>
      <c r="I42" s="8"/>
      <c r="J42" s="109"/>
      <c r="K42" s="82"/>
      <c r="L42" s="82"/>
      <c r="M42" s="213"/>
      <c r="N42" s="207"/>
      <c r="O42" s="209"/>
      <c r="P42" s="209"/>
      <c r="Q42" s="209"/>
    </row>
    <row r="43" spans="1:17" ht="29.25" customHeight="1" x14ac:dyDescent="0.25">
      <c r="A43" s="222" t="s">
        <v>141</v>
      </c>
      <c r="B43" s="186" t="s">
        <v>142</v>
      </c>
      <c r="C43" s="188"/>
      <c r="D43" s="211" t="s">
        <v>26</v>
      </c>
      <c r="E43" s="167"/>
      <c r="F43" s="190"/>
      <c r="G43" s="211" t="s">
        <v>26</v>
      </c>
      <c r="H43" s="167"/>
      <c r="I43" s="190"/>
      <c r="J43" s="101"/>
      <c r="K43" s="71"/>
      <c r="L43" s="159"/>
      <c r="M43" s="191" t="s">
        <v>27</v>
      </c>
      <c r="N43" s="190"/>
      <c r="O43" s="223">
        <f>O47+O51+O53</f>
        <v>8571.4000000000015</v>
      </c>
      <c r="P43" s="223">
        <f>P47+P51+P53</f>
        <v>8300</v>
      </c>
      <c r="Q43" s="223">
        <f>Q47+Q51+Q53</f>
        <v>7886.7</v>
      </c>
    </row>
    <row r="44" spans="1:17" ht="29.25" customHeight="1" x14ac:dyDescent="0.25">
      <c r="A44" s="200"/>
      <c r="B44" s="203"/>
      <c r="C44" s="190"/>
      <c r="D44" s="167"/>
      <c r="E44" s="167"/>
      <c r="F44" s="190"/>
      <c r="G44" s="149"/>
      <c r="H44" s="149"/>
      <c r="I44" s="150"/>
      <c r="J44" s="102"/>
      <c r="K44" s="73"/>
      <c r="L44" s="86"/>
      <c r="M44" s="167"/>
      <c r="N44" s="190"/>
      <c r="O44" s="224"/>
      <c r="P44" s="224"/>
      <c r="Q44" s="224"/>
    </row>
    <row r="45" spans="1:17" ht="54.75" customHeight="1" x14ac:dyDescent="0.25">
      <c r="A45" s="209"/>
      <c r="B45" s="210"/>
      <c r="C45" s="207"/>
      <c r="D45" s="152"/>
      <c r="E45" s="152"/>
      <c r="F45" s="151"/>
      <c r="G45" s="152"/>
      <c r="H45" s="152"/>
      <c r="I45" s="151"/>
      <c r="J45" s="103"/>
      <c r="K45" s="75"/>
      <c r="L45" s="85"/>
      <c r="M45" s="213"/>
      <c r="N45" s="207"/>
      <c r="O45" s="225"/>
      <c r="P45" s="225"/>
      <c r="Q45" s="225"/>
    </row>
    <row r="46" spans="1:17" ht="29.25" customHeight="1" x14ac:dyDescent="0.25">
      <c r="A46" s="21" t="s">
        <v>28</v>
      </c>
      <c r="B46" s="186" t="s">
        <v>0</v>
      </c>
      <c r="C46" s="204"/>
      <c r="D46" s="205" t="s">
        <v>0</v>
      </c>
      <c r="E46" s="206"/>
      <c r="F46" s="204"/>
      <c r="G46" s="205" t="s">
        <v>0</v>
      </c>
      <c r="H46" s="206"/>
      <c r="I46" s="204"/>
      <c r="J46" s="113"/>
      <c r="K46" s="85"/>
      <c r="L46" s="85"/>
      <c r="M46" s="191" t="s">
        <v>0</v>
      </c>
      <c r="N46" s="207"/>
      <c r="O46" s="21"/>
      <c r="P46" s="21"/>
      <c r="Q46" s="21"/>
    </row>
    <row r="47" spans="1:17" ht="153" customHeight="1" x14ac:dyDescent="0.25">
      <c r="A47" s="186" t="s">
        <v>143</v>
      </c>
      <c r="B47" s="186" t="s">
        <v>144</v>
      </c>
      <c r="C47" s="188"/>
      <c r="D47" s="37" t="s">
        <v>29</v>
      </c>
      <c r="E47" s="37" t="s">
        <v>56</v>
      </c>
      <c r="F47" s="34" t="s">
        <v>30</v>
      </c>
      <c r="G47" s="34" t="s">
        <v>57</v>
      </c>
      <c r="H47" s="3" t="s">
        <v>58</v>
      </c>
      <c r="I47" s="47" t="s">
        <v>59</v>
      </c>
      <c r="J47" s="143" t="s">
        <v>217</v>
      </c>
      <c r="K47" s="143" t="s">
        <v>218</v>
      </c>
      <c r="L47" s="153" t="s">
        <v>219</v>
      </c>
      <c r="M47" s="226" t="s">
        <v>201</v>
      </c>
      <c r="N47" s="227"/>
      <c r="O47" s="179">
        <f>6991.1+547.8+633.5</f>
        <v>8172.4000000000005</v>
      </c>
      <c r="P47" s="179">
        <f>6828.8+547.8+584.5</f>
        <v>7961.1</v>
      </c>
      <c r="Q47" s="179">
        <v>7419.5</v>
      </c>
    </row>
    <row r="48" spans="1:17" ht="165" customHeight="1" x14ac:dyDescent="0.25">
      <c r="A48" s="200"/>
      <c r="B48" s="203"/>
      <c r="C48" s="190"/>
      <c r="D48" s="35" t="s">
        <v>64</v>
      </c>
      <c r="E48" s="35" t="s">
        <v>65</v>
      </c>
      <c r="F48" s="35" t="s">
        <v>66</v>
      </c>
      <c r="G48" s="35" t="s">
        <v>60</v>
      </c>
      <c r="H48" s="13" t="s">
        <v>31</v>
      </c>
      <c r="I48" s="5" t="s">
        <v>61</v>
      </c>
      <c r="J48" s="143" t="s">
        <v>220</v>
      </c>
      <c r="K48" s="143" t="s">
        <v>218</v>
      </c>
      <c r="L48" s="191" t="s">
        <v>221</v>
      </c>
      <c r="M48" s="228"/>
      <c r="N48" s="227"/>
      <c r="O48" s="200"/>
      <c r="P48" s="200"/>
      <c r="Q48" s="200"/>
    </row>
    <row r="49" spans="1:18" ht="111" customHeight="1" x14ac:dyDescent="0.25">
      <c r="A49" s="200"/>
      <c r="B49" s="203"/>
      <c r="C49" s="190"/>
      <c r="D49" s="35" t="s">
        <v>62</v>
      </c>
      <c r="E49" s="35" t="s">
        <v>56</v>
      </c>
      <c r="F49" s="35" t="s">
        <v>63</v>
      </c>
      <c r="G49" s="7"/>
      <c r="H49" s="7"/>
      <c r="I49" s="7"/>
      <c r="J49" s="144"/>
      <c r="K49" s="144"/>
      <c r="L49" s="207"/>
      <c r="M49" s="228"/>
      <c r="N49" s="227"/>
      <c r="O49" s="200"/>
      <c r="P49" s="200"/>
      <c r="Q49" s="200"/>
    </row>
    <row r="50" spans="1:18" s="92" customFormat="1" ht="204.75" customHeight="1" x14ac:dyDescent="0.25">
      <c r="A50" s="200"/>
      <c r="B50" s="203"/>
      <c r="C50" s="190"/>
      <c r="D50" s="35"/>
      <c r="E50" s="35"/>
      <c r="F50" s="35"/>
      <c r="G50" s="93"/>
      <c r="H50" s="93"/>
      <c r="I50" s="93"/>
      <c r="J50" s="131"/>
      <c r="K50" s="132"/>
      <c r="L50" s="132"/>
      <c r="M50" s="228"/>
      <c r="N50" s="227"/>
      <c r="O50" s="200"/>
      <c r="P50" s="200"/>
      <c r="Q50" s="200"/>
    </row>
    <row r="51" spans="1:18" ht="58.5" customHeight="1" x14ac:dyDescent="0.25">
      <c r="A51" s="186" t="s">
        <v>145</v>
      </c>
      <c r="B51" s="186" t="s">
        <v>146</v>
      </c>
      <c r="C51" s="188"/>
      <c r="D51" s="37" t="s">
        <v>29</v>
      </c>
      <c r="E51" s="37" t="s">
        <v>97</v>
      </c>
      <c r="F51" s="37" t="s">
        <v>30</v>
      </c>
      <c r="G51" s="59" t="s">
        <v>0</v>
      </c>
      <c r="H51" s="60"/>
      <c r="I51" s="11"/>
      <c r="J51" s="143" t="s">
        <v>222</v>
      </c>
      <c r="K51" s="143" t="s">
        <v>218</v>
      </c>
      <c r="L51" s="153" t="s">
        <v>223</v>
      </c>
      <c r="M51" s="193" t="s">
        <v>186</v>
      </c>
      <c r="N51" s="194"/>
      <c r="O51" s="179">
        <v>151.80000000000001</v>
      </c>
      <c r="P51" s="179">
        <v>91.7</v>
      </c>
      <c r="Q51" s="179">
        <v>220</v>
      </c>
    </row>
    <row r="52" spans="1:18" ht="50.25" customHeight="1" x14ac:dyDescent="0.25">
      <c r="A52" s="209"/>
      <c r="B52" s="210"/>
      <c r="C52" s="207"/>
      <c r="D52" s="38" t="s">
        <v>67</v>
      </c>
      <c r="E52" s="38" t="s">
        <v>68</v>
      </c>
      <c r="F52" s="38" t="s">
        <v>69</v>
      </c>
      <c r="G52" s="8"/>
      <c r="H52" s="8"/>
      <c r="I52" s="8"/>
      <c r="J52" s="109"/>
      <c r="K52" s="82"/>
      <c r="L52" s="82"/>
      <c r="M52" s="219"/>
      <c r="N52" s="219"/>
      <c r="O52" s="209"/>
      <c r="P52" s="209"/>
      <c r="Q52" s="209"/>
    </row>
    <row r="53" spans="1:18" ht="114" customHeight="1" x14ac:dyDescent="0.25">
      <c r="A53" s="21" t="s">
        <v>147</v>
      </c>
      <c r="B53" s="186" t="s">
        <v>148</v>
      </c>
      <c r="C53" s="188"/>
      <c r="D53" s="41" t="s">
        <v>29</v>
      </c>
      <c r="E53" s="41" t="s">
        <v>98</v>
      </c>
      <c r="F53" s="41" t="s">
        <v>30</v>
      </c>
      <c r="G53" s="27" t="s">
        <v>0</v>
      </c>
      <c r="H53" s="58"/>
      <c r="I53" s="57"/>
      <c r="J53" s="160" t="s">
        <v>241</v>
      </c>
      <c r="K53" s="161"/>
      <c r="L53" s="161" t="s">
        <v>205</v>
      </c>
      <c r="M53" s="170" t="s">
        <v>185</v>
      </c>
      <c r="N53" s="221"/>
      <c r="O53" s="22">
        <v>247.2</v>
      </c>
      <c r="P53" s="22">
        <v>247.2</v>
      </c>
      <c r="Q53" s="22">
        <v>247.2</v>
      </c>
    </row>
    <row r="54" spans="1:18" ht="29.25" customHeight="1" x14ac:dyDescent="0.25">
      <c r="A54" s="222" t="s">
        <v>149</v>
      </c>
      <c r="B54" s="186" t="s">
        <v>150</v>
      </c>
      <c r="C54" s="188"/>
      <c r="D54" s="211" t="s">
        <v>26</v>
      </c>
      <c r="E54" s="167"/>
      <c r="F54" s="190"/>
      <c r="G54" s="211" t="s">
        <v>26</v>
      </c>
      <c r="H54" s="167"/>
      <c r="I54" s="190"/>
      <c r="J54" s="101"/>
      <c r="K54" s="71"/>
      <c r="L54" s="159"/>
      <c r="M54" s="191" t="s">
        <v>27</v>
      </c>
      <c r="N54" s="190"/>
      <c r="O54" s="223">
        <f>O61+O64</f>
        <v>207.3</v>
      </c>
      <c r="P54" s="223">
        <f t="shared" ref="P54:Q54" si="0">P61+P64</f>
        <v>207.3</v>
      </c>
      <c r="Q54" s="223">
        <f t="shared" si="0"/>
        <v>224.2</v>
      </c>
      <c r="R54" s="149"/>
    </row>
    <row r="55" spans="1:18" ht="29.25" customHeight="1" x14ac:dyDescent="0.25">
      <c r="A55" s="200"/>
      <c r="B55" s="203"/>
      <c r="C55" s="190"/>
      <c r="D55" s="167"/>
      <c r="E55" s="167"/>
      <c r="F55" s="190"/>
      <c r="G55" s="149"/>
      <c r="H55" s="149"/>
      <c r="I55" s="150"/>
      <c r="J55" s="102"/>
      <c r="K55" s="73"/>
      <c r="L55" s="86"/>
      <c r="M55" s="167"/>
      <c r="N55" s="190"/>
      <c r="O55" s="224"/>
      <c r="P55" s="224"/>
      <c r="Q55" s="224"/>
      <c r="R55" s="149"/>
    </row>
    <row r="56" spans="1:18" ht="94.5" customHeight="1" x14ac:dyDescent="0.25">
      <c r="A56" s="209"/>
      <c r="B56" s="210"/>
      <c r="C56" s="207"/>
      <c r="D56" s="152"/>
      <c r="E56" s="152"/>
      <c r="F56" s="151"/>
      <c r="G56" s="152"/>
      <c r="H56" s="152"/>
      <c r="I56" s="151"/>
      <c r="J56" s="103"/>
      <c r="K56" s="75"/>
      <c r="L56" s="85"/>
      <c r="M56" s="213"/>
      <c r="N56" s="207"/>
      <c r="O56" s="225"/>
      <c r="P56" s="225"/>
      <c r="Q56" s="225"/>
      <c r="R56" s="149"/>
    </row>
    <row r="57" spans="1:18" ht="29.25" customHeight="1" x14ac:dyDescent="0.25">
      <c r="A57" s="186" t="s">
        <v>151</v>
      </c>
      <c r="B57" s="186" t="s">
        <v>152</v>
      </c>
      <c r="C57" s="188"/>
      <c r="D57" s="211" t="s">
        <v>0</v>
      </c>
      <c r="E57" s="167"/>
      <c r="F57" s="190"/>
      <c r="G57" s="211" t="s">
        <v>0</v>
      </c>
      <c r="H57" s="167"/>
      <c r="I57" s="190"/>
      <c r="J57" s="102"/>
      <c r="K57" s="73"/>
      <c r="L57" s="86"/>
      <c r="M57" s="191" t="s">
        <v>27</v>
      </c>
      <c r="N57" s="190"/>
      <c r="O57" s="179"/>
      <c r="P57" s="179"/>
      <c r="Q57" s="179"/>
    </row>
    <row r="58" spans="1:18" ht="29.25" customHeight="1" x14ac:dyDescent="0.25">
      <c r="A58" s="200"/>
      <c r="B58" s="203"/>
      <c r="C58" s="190"/>
      <c r="D58" s="167"/>
      <c r="E58" s="167"/>
      <c r="F58" s="190"/>
      <c r="I58" s="23"/>
      <c r="J58" s="102"/>
      <c r="K58" s="73"/>
      <c r="L58" s="86"/>
      <c r="M58" s="167"/>
      <c r="N58" s="190"/>
      <c r="O58" s="200"/>
      <c r="P58" s="200"/>
      <c r="Q58" s="200"/>
    </row>
    <row r="59" spans="1:18" ht="29.25" customHeight="1" x14ac:dyDescent="0.25">
      <c r="A59" s="209"/>
      <c r="B59" s="210"/>
      <c r="C59" s="207"/>
      <c r="D59" s="26"/>
      <c r="E59" s="26"/>
      <c r="F59" s="24"/>
      <c r="G59" s="26"/>
      <c r="H59" s="26"/>
      <c r="I59" s="24"/>
      <c r="J59" s="103"/>
      <c r="K59" s="75"/>
      <c r="L59" s="85"/>
      <c r="M59" s="213"/>
      <c r="N59" s="207"/>
      <c r="O59" s="209"/>
      <c r="P59" s="209"/>
      <c r="Q59" s="209"/>
    </row>
    <row r="60" spans="1:18" ht="16.5" customHeight="1" x14ac:dyDescent="0.25">
      <c r="A60" s="21" t="s">
        <v>28</v>
      </c>
      <c r="B60" s="186" t="s">
        <v>0</v>
      </c>
      <c r="C60" s="204"/>
      <c r="D60" s="205" t="s">
        <v>0</v>
      </c>
      <c r="E60" s="206"/>
      <c r="F60" s="204"/>
      <c r="G60" s="205" t="s">
        <v>0</v>
      </c>
      <c r="H60" s="206"/>
      <c r="I60" s="204"/>
      <c r="J60" s="113"/>
      <c r="K60" s="85"/>
      <c r="L60" s="85"/>
      <c r="M60" s="191" t="s">
        <v>0</v>
      </c>
      <c r="N60" s="207"/>
      <c r="O60" s="21"/>
      <c r="P60" s="21"/>
      <c r="Q60" s="21"/>
    </row>
    <row r="61" spans="1:18" ht="108.75" customHeight="1" x14ac:dyDescent="0.25">
      <c r="A61" s="186" t="s">
        <v>153</v>
      </c>
      <c r="B61" s="186" t="s">
        <v>154</v>
      </c>
      <c r="C61" s="188"/>
      <c r="D61" s="37" t="s">
        <v>29</v>
      </c>
      <c r="E61" s="37" t="s">
        <v>70</v>
      </c>
      <c r="F61" s="37" t="s">
        <v>30</v>
      </c>
      <c r="G61" s="37" t="s">
        <v>99</v>
      </c>
      <c r="H61" s="3" t="s">
        <v>100</v>
      </c>
      <c r="I61" s="4" t="s">
        <v>101</v>
      </c>
      <c r="J61" s="154" t="s">
        <v>224</v>
      </c>
      <c r="K61" s="143" t="s">
        <v>218</v>
      </c>
      <c r="L61" s="191" t="s">
        <v>225</v>
      </c>
      <c r="M61" s="191" t="s">
        <v>196</v>
      </c>
      <c r="N61" s="190"/>
      <c r="O61" s="179">
        <v>206.3</v>
      </c>
      <c r="P61" s="179">
        <v>206.3</v>
      </c>
      <c r="Q61" s="216">
        <v>223.2</v>
      </c>
    </row>
    <row r="62" spans="1:18" ht="48" customHeight="1" x14ac:dyDescent="0.25">
      <c r="A62" s="200"/>
      <c r="B62" s="203"/>
      <c r="C62" s="190"/>
      <c r="D62" s="35" t="s">
        <v>102</v>
      </c>
      <c r="E62" s="35" t="s">
        <v>86</v>
      </c>
      <c r="F62" s="35" t="s">
        <v>103</v>
      </c>
      <c r="G62" s="6"/>
      <c r="H62" s="6"/>
      <c r="I62" s="7"/>
      <c r="J62" s="141"/>
      <c r="K62" s="141"/>
      <c r="L62" s="207"/>
      <c r="M62" s="167"/>
      <c r="N62" s="190"/>
      <c r="O62" s="200"/>
      <c r="P62" s="200"/>
      <c r="Q62" s="217"/>
    </row>
    <row r="63" spans="1:18" ht="72.75" customHeight="1" x14ac:dyDescent="0.25">
      <c r="A63" s="209"/>
      <c r="B63" s="210"/>
      <c r="C63" s="207"/>
      <c r="D63" s="38" t="s">
        <v>104</v>
      </c>
      <c r="E63" s="38" t="s">
        <v>105</v>
      </c>
      <c r="F63" s="38" t="s">
        <v>106</v>
      </c>
      <c r="G63" s="8"/>
      <c r="H63" s="8"/>
      <c r="I63" s="8"/>
      <c r="J63" s="109"/>
      <c r="K63" s="82"/>
      <c r="L63" s="82"/>
      <c r="M63" s="213"/>
      <c r="N63" s="207"/>
      <c r="O63" s="209"/>
      <c r="P63" s="209"/>
      <c r="Q63" s="220"/>
    </row>
    <row r="64" spans="1:18" ht="113.25" customHeight="1" x14ac:dyDescent="0.25">
      <c r="A64" s="186" t="s">
        <v>155</v>
      </c>
      <c r="B64" s="186" t="s">
        <v>156</v>
      </c>
      <c r="C64" s="188"/>
      <c r="D64" s="37" t="s">
        <v>29</v>
      </c>
      <c r="E64" s="37" t="s">
        <v>70</v>
      </c>
      <c r="F64" s="37" t="s">
        <v>30</v>
      </c>
      <c r="G64" s="37" t="s">
        <v>73</v>
      </c>
      <c r="H64" s="3" t="s">
        <v>53</v>
      </c>
      <c r="I64" s="4" t="s">
        <v>71</v>
      </c>
      <c r="J64" s="108"/>
      <c r="K64" s="66"/>
      <c r="L64" s="66"/>
      <c r="M64" s="193" t="s">
        <v>184</v>
      </c>
      <c r="N64" s="194"/>
      <c r="O64" s="179">
        <v>1</v>
      </c>
      <c r="P64" s="179">
        <v>1</v>
      </c>
      <c r="Q64" s="216">
        <v>1</v>
      </c>
    </row>
    <row r="65" spans="1:17" ht="109.5" customHeight="1" x14ac:dyDescent="0.25">
      <c r="A65" s="200"/>
      <c r="B65" s="203"/>
      <c r="C65" s="190"/>
      <c r="D65" s="8"/>
      <c r="E65" s="8"/>
      <c r="F65" s="8"/>
      <c r="G65" s="38" t="s">
        <v>74</v>
      </c>
      <c r="H65" s="16" t="s">
        <v>31</v>
      </c>
      <c r="I65" s="17" t="s">
        <v>75</v>
      </c>
      <c r="J65" s="112"/>
      <c r="K65" s="17"/>
      <c r="L65" s="17"/>
      <c r="M65" s="218"/>
      <c r="N65" s="219"/>
      <c r="O65" s="200"/>
      <c r="P65" s="200"/>
      <c r="Q65" s="217"/>
    </row>
    <row r="66" spans="1:17" ht="29.25" customHeight="1" x14ac:dyDescent="0.25">
      <c r="A66" s="186" t="s">
        <v>157</v>
      </c>
      <c r="B66" s="186" t="s">
        <v>158</v>
      </c>
      <c r="C66" s="188"/>
      <c r="D66" s="211" t="s">
        <v>26</v>
      </c>
      <c r="E66" s="167"/>
      <c r="F66" s="190"/>
      <c r="G66" s="211" t="s">
        <v>26</v>
      </c>
      <c r="H66" s="167"/>
      <c r="I66" s="190"/>
      <c r="J66" s="101"/>
      <c r="K66" s="71"/>
      <c r="L66" s="71"/>
      <c r="M66" s="174" t="s">
        <v>27</v>
      </c>
      <c r="N66" s="188"/>
      <c r="O66" s="179">
        <f>O74+O78+O80+O82+O84+O86+O88+O90</f>
        <v>640.09999999999991</v>
      </c>
      <c r="P66" s="179">
        <f>P74+P78+P80+P82+P84+P86+P88+P90</f>
        <v>640.09999999999991</v>
      </c>
      <c r="Q66" s="179">
        <f>Q74+Q78+Q80+Q82+Q84+Q86+Q88+Q90</f>
        <v>616.5</v>
      </c>
    </row>
    <row r="67" spans="1:17" ht="29.25" customHeight="1" x14ac:dyDescent="0.25">
      <c r="A67" s="200"/>
      <c r="B67" s="203"/>
      <c r="C67" s="190"/>
      <c r="D67" s="167"/>
      <c r="E67" s="167"/>
      <c r="F67" s="190"/>
      <c r="G67" s="149"/>
      <c r="H67" s="149"/>
      <c r="I67" s="150"/>
      <c r="J67" s="102"/>
      <c r="K67" s="73"/>
      <c r="L67" s="73"/>
      <c r="M67" s="167"/>
      <c r="N67" s="190"/>
      <c r="O67" s="200"/>
      <c r="P67" s="200"/>
      <c r="Q67" s="200"/>
    </row>
    <row r="68" spans="1:17" ht="67.5" customHeight="1" x14ac:dyDescent="0.25">
      <c r="A68" s="209"/>
      <c r="B68" s="210"/>
      <c r="C68" s="207"/>
      <c r="D68" s="152"/>
      <c r="E68" s="152"/>
      <c r="F68" s="151"/>
      <c r="G68" s="152"/>
      <c r="H68" s="152"/>
      <c r="I68" s="151"/>
      <c r="J68" s="103"/>
      <c r="K68" s="75"/>
      <c r="L68" s="75"/>
      <c r="M68" s="213"/>
      <c r="N68" s="207"/>
      <c r="O68" s="209"/>
      <c r="P68" s="209"/>
      <c r="Q68" s="209"/>
    </row>
    <row r="69" spans="1:17" ht="29.25" customHeight="1" x14ac:dyDescent="0.25">
      <c r="A69" s="44" t="s">
        <v>159</v>
      </c>
      <c r="B69" s="181" t="s">
        <v>160</v>
      </c>
      <c r="C69" s="182"/>
      <c r="D69" s="183" t="s">
        <v>0</v>
      </c>
      <c r="E69" s="184"/>
      <c r="F69" s="182"/>
      <c r="G69" s="183" t="s">
        <v>0</v>
      </c>
      <c r="H69" s="184"/>
      <c r="I69" s="182"/>
      <c r="J69" s="114"/>
      <c r="K69" s="87"/>
      <c r="L69" s="87"/>
      <c r="M69" s="215" t="s">
        <v>27</v>
      </c>
      <c r="N69" s="182"/>
      <c r="O69" s="18"/>
      <c r="P69" s="22"/>
      <c r="Q69" s="22"/>
    </row>
    <row r="70" spans="1:17" ht="29.25" customHeight="1" x14ac:dyDescent="0.25">
      <c r="A70" s="208" t="s">
        <v>161</v>
      </c>
      <c r="B70" s="208" t="s">
        <v>162</v>
      </c>
      <c r="C70" s="190"/>
      <c r="D70" s="211" t="s">
        <v>0</v>
      </c>
      <c r="E70" s="167"/>
      <c r="F70" s="190"/>
      <c r="G70" s="211" t="s">
        <v>0</v>
      </c>
      <c r="H70" s="167"/>
      <c r="I70" s="190"/>
      <c r="J70" s="102"/>
      <c r="K70" s="73"/>
      <c r="L70" s="73"/>
      <c r="M70" s="212" t="s">
        <v>27</v>
      </c>
      <c r="N70" s="190"/>
      <c r="O70" s="214"/>
      <c r="P70" s="179"/>
      <c r="Q70" s="179"/>
    </row>
    <row r="71" spans="1:17" ht="29.25" customHeight="1" x14ac:dyDescent="0.25">
      <c r="A71" s="200"/>
      <c r="B71" s="203"/>
      <c r="C71" s="190"/>
      <c r="D71" s="167"/>
      <c r="E71" s="167"/>
      <c r="F71" s="190"/>
      <c r="I71" s="23"/>
      <c r="J71" s="102"/>
      <c r="K71" s="73"/>
      <c r="L71" s="73"/>
      <c r="M71" s="167"/>
      <c r="N71" s="190"/>
      <c r="O71" s="200"/>
      <c r="P71" s="200"/>
      <c r="Q71" s="200"/>
    </row>
    <row r="72" spans="1:17" ht="49.5" customHeight="1" x14ac:dyDescent="0.25">
      <c r="A72" s="209"/>
      <c r="B72" s="210"/>
      <c r="C72" s="207"/>
      <c r="D72" s="26"/>
      <c r="E72" s="26"/>
      <c r="F72" s="24"/>
      <c r="G72" s="26"/>
      <c r="H72" s="26"/>
      <c r="I72" s="24"/>
      <c r="J72" s="103"/>
      <c r="K72" s="75"/>
      <c r="L72" s="75"/>
      <c r="M72" s="213"/>
      <c r="N72" s="207"/>
      <c r="O72" s="209"/>
      <c r="P72" s="209"/>
      <c r="Q72" s="209"/>
    </row>
    <row r="73" spans="1:17" ht="29.25" customHeight="1" x14ac:dyDescent="0.25">
      <c r="A73" s="21" t="s">
        <v>28</v>
      </c>
      <c r="B73" s="186" t="s">
        <v>0</v>
      </c>
      <c r="C73" s="204"/>
      <c r="D73" s="205" t="s">
        <v>0</v>
      </c>
      <c r="E73" s="206"/>
      <c r="F73" s="204"/>
      <c r="G73" s="205" t="s">
        <v>0</v>
      </c>
      <c r="H73" s="206"/>
      <c r="I73" s="204"/>
      <c r="J73" s="113"/>
      <c r="K73" s="85"/>
      <c r="L73" s="85"/>
      <c r="M73" s="191" t="s">
        <v>0</v>
      </c>
      <c r="N73" s="207"/>
      <c r="O73" s="21"/>
      <c r="P73" s="21"/>
      <c r="Q73" s="21"/>
    </row>
    <row r="74" spans="1:17" ht="121.5" customHeight="1" x14ac:dyDescent="0.25">
      <c r="A74" s="186" t="s">
        <v>163</v>
      </c>
      <c r="B74" s="186" t="s">
        <v>164</v>
      </c>
      <c r="C74" s="188"/>
      <c r="D74" s="37" t="s">
        <v>29</v>
      </c>
      <c r="E74" s="37" t="s">
        <v>107</v>
      </c>
      <c r="F74" s="37" t="s">
        <v>30</v>
      </c>
      <c r="G74" s="59" t="s">
        <v>0</v>
      </c>
      <c r="H74" s="60"/>
      <c r="I74" s="11"/>
      <c r="J74" s="91" t="s">
        <v>257</v>
      </c>
      <c r="K74" s="118"/>
      <c r="L74" s="118" t="s">
        <v>200</v>
      </c>
      <c r="M74" s="170" t="s">
        <v>197</v>
      </c>
      <c r="N74" s="188"/>
      <c r="O74" s="179">
        <f>41.7+31.7+49</f>
        <v>122.4</v>
      </c>
      <c r="P74" s="179">
        <f>41.7+31.7+49</f>
        <v>122.4</v>
      </c>
      <c r="Q74" s="179">
        <v>124.2</v>
      </c>
    </row>
    <row r="75" spans="1:17" s="95" customFormat="1" ht="112.5" customHeight="1" x14ac:dyDescent="0.25">
      <c r="A75" s="187"/>
      <c r="B75" s="189"/>
      <c r="C75" s="190"/>
      <c r="D75" s="126"/>
      <c r="E75" s="126"/>
      <c r="F75" s="126"/>
      <c r="G75" s="127"/>
      <c r="H75" s="128"/>
      <c r="I75" s="96"/>
      <c r="J75" s="162" t="s">
        <v>242</v>
      </c>
      <c r="K75" s="119"/>
      <c r="L75" s="119" t="s">
        <v>202</v>
      </c>
      <c r="M75" s="201"/>
      <c r="N75" s="190"/>
      <c r="O75" s="180"/>
      <c r="P75" s="180"/>
      <c r="Q75" s="180"/>
    </row>
    <row r="76" spans="1:17" s="95" customFormat="1" ht="126" customHeight="1" x14ac:dyDescent="0.25">
      <c r="A76" s="187"/>
      <c r="B76" s="189"/>
      <c r="C76" s="190"/>
      <c r="D76" s="126"/>
      <c r="E76" s="126"/>
      <c r="F76" s="126"/>
      <c r="G76" s="127"/>
      <c r="H76" s="128"/>
      <c r="I76" s="96"/>
      <c r="J76" s="162" t="s">
        <v>256</v>
      </c>
      <c r="K76" s="119"/>
      <c r="L76" s="119" t="s">
        <v>202</v>
      </c>
      <c r="M76" s="201"/>
      <c r="N76" s="190"/>
      <c r="O76" s="180"/>
      <c r="P76" s="180"/>
      <c r="Q76" s="180"/>
    </row>
    <row r="77" spans="1:17" ht="119.25" customHeight="1" x14ac:dyDescent="0.25">
      <c r="A77" s="200"/>
      <c r="B77" s="203"/>
      <c r="C77" s="190"/>
      <c r="D77" s="61"/>
      <c r="E77" s="61"/>
      <c r="F77" s="61"/>
      <c r="G77" s="62"/>
      <c r="H77" s="62"/>
      <c r="I77" s="133"/>
      <c r="J77" s="162" t="s">
        <v>255</v>
      </c>
      <c r="K77" s="119"/>
      <c r="L77" s="119" t="s">
        <v>200</v>
      </c>
      <c r="M77" s="202"/>
      <c r="N77" s="190"/>
      <c r="O77" s="200"/>
      <c r="P77" s="200"/>
      <c r="Q77" s="200"/>
    </row>
    <row r="78" spans="1:17" ht="122.25" customHeight="1" x14ac:dyDescent="0.25">
      <c r="A78" s="186" t="s">
        <v>165</v>
      </c>
      <c r="B78" s="186" t="s">
        <v>166</v>
      </c>
      <c r="C78" s="188"/>
      <c r="D78" s="37" t="s">
        <v>29</v>
      </c>
      <c r="E78" s="37" t="s">
        <v>107</v>
      </c>
      <c r="F78" s="37" t="s">
        <v>30</v>
      </c>
      <c r="G78" s="59" t="s">
        <v>0</v>
      </c>
      <c r="H78" s="60"/>
      <c r="I78" s="123"/>
      <c r="J78" s="164" t="s">
        <v>254</v>
      </c>
      <c r="K78" s="134"/>
      <c r="L78" s="134" t="s">
        <v>202</v>
      </c>
      <c r="M78" s="193" t="s">
        <v>198</v>
      </c>
      <c r="N78" s="194"/>
      <c r="O78" s="179">
        <v>87.1</v>
      </c>
      <c r="P78" s="179">
        <v>87.1</v>
      </c>
      <c r="Q78" s="179">
        <v>85</v>
      </c>
    </row>
    <row r="79" spans="1:17" s="95" customFormat="1" ht="126" customHeight="1" x14ac:dyDescent="0.25">
      <c r="A79" s="187"/>
      <c r="B79" s="189"/>
      <c r="C79" s="190"/>
      <c r="D79" s="35"/>
      <c r="E79" s="35"/>
      <c r="F79" s="35"/>
      <c r="G79" s="129"/>
      <c r="H79" s="130"/>
      <c r="I79" s="97"/>
      <c r="J79" s="109" t="s">
        <v>206</v>
      </c>
      <c r="K79" s="82"/>
      <c r="L79" s="82" t="s">
        <v>200</v>
      </c>
      <c r="M79" s="199"/>
      <c r="N79" s="200"/>
      <c r="O79" s="180"/>
      <c r="P79" s="180"/>
      <c r="Q79" s="180"/>
    </row>
    <row r="80" spans="1:17" ht="123.75" customHeight="1" x14ac:dyDescent="0.25">
      <c r="A80" s="186" t="s">
        <v>167</v>
      </c>
      <c r="B80" s="186" t="s">
        <v>168</v>
      </c>
      <c r="C80" s="188"/>
      <c r="D80" s="37" t="s">
        <v>29</v>
      </c>
      <c r="E80" s="37" t="s">
        <v>107</v>
      </c>
      <c r="F80" s="37" t="s">
        <v>30</v>
      </c>
      <c r="G80" s="59" t="s">
        <v>0</v>
      </c>
      <c r="H80" s="60"/>
      <c r="I80" s="125"/>
      <c r="J80" s="91" t="s">
        <v>243</v>
      </c>
      <c r="K80" s="118"/>
      <c r="L80" s="118" t="s">
        <v>202</v>
      </c>
      <c r="M80" s="170" t="s">
        <v>199</v>
      </c>
      <c r="N80" s="188"/>
      <c r="O80" s="179">
        <v>48.1</v>
      </c>
      <c r="P80" s="179">
        <v>48.1</v>
      </c>
      <c r="Q80" s="179">
        <v>51.1</v>
      </c>
    </row>
    <row r="81" spans="1:17" s="95" customFormat="1" ht="125.25" customHeight="1" x14ac:dyDescent="0.25">
      <c r="A81" s="187"/>
      <c r="B81" s="189"/>
      <c r="C81" s="190"/>
      <c r="D81" s="126"/>
      <c r="E81" s="126"/>
      <c r="F81" s="126"/>
      <c r="G81" s="135"/>
      <c r="H81" s="136"/>
      <c r="I81" s="124"/>
      <c r="J81" s="109" t="s">
        <v>207</v>
      </c>
      <c r="K81" s="82"/>
      <c r="L81" s="82" t="s">
        <v>200</v>
      </c>
      <c r="M81" s="197"/>
      <c r="N81" s="198"/>
      <c r="O81" s="180"/>
      <c r="P81" s="180"/>
      <c r="Q81" s="180"/>
    </row>
    <row r="82" spans="1:17" ht="118.5" customHeight="1" x14ac:dyDescent="0.25">
      <c r="A82" s="186" t="s">
        <v>169</v>
      </c>
      <c r="B82" s="186" t="s">
        <v>170</v>
      </c>
      <c r="C82" s="188"/>
      <c r="D82" s="37" t="s">
        <v>29</v>
      </c>
      <c r="E82" s="37" t="s">
        <v>107</v>
      </c>
      <c r="F82" s="37" t="s">
        <v>30</v>
      </c>
      <c r="G82" s="59" t="s">
        <v>0</v>
      </c>
      <c r="H82" s="60"/>
      <c r="I82" s="11"/>
      <c r="J82" s="162" t="s">
        <v>253</v>
      </c>
      <c r="K82" s="119"/>
      <c r="L82" s="137" t="s">
        <v>202</v>
      </c>
      <c r="M82" s="191" t="s">
        <v>184</v>
      </c>
      <c r="N82" s="190"/>
      <c r="O82" s="179">
        <v>141</v>
      </c>
      <c r="P82" s="179">
        <v>141</v>
      </c>
      <c r="Q82" s="179">
        <v>141</v>
      </c>
    </row>
    <row r="83" spans="1:17" s="95" customFormat="1" ht="125.25" customHeight="1" x14ac:dyDescent="0.25">
      <c r="A83" s="187"/>
      <c r="B83" s="189"/>
      <c r="C83" s="190"/>
      <c r="D83" s="126"/>
      <c r="E83" s="126"/>
      <c r="F83" s="126"/>
      <c r="G83" s="127"/>
      <c r="H83" s="128"/>
      <c r="I83" s="96"/>
      <c r="J83" s="162" t="s">
        <v>244</v>
      </c>
      <c r="K83" s="88"/>
      <c r="L83" s="88" t="s">
        <v>200</v>
      </c>
      <c r="M83" s="192"/>
      <c r="N83" s="190"/>
      <c r="O83" s="180"/>
      <c r="P83" s="180"/>
      <c r="Q83" s="180"/>
    </row>
    <row r="84" spans="1:17" ht="121.5" customHeight="1" x14ac:dyDescent="0.25">
      <c r="A84" s="186" t="s">
        <v>171</v>
      </c>
      <c r="B84" s="186" t="s">
        <v>172</v>
      </c>
      <c r="C84" s="188"/>
      <c r="D84" s="37" t="s">
        <v>29</v>
      </c>
      <c r="E84" s="37" t="s">
        <v>107</v>
      </c>
      <c r="F84" s="37" t="s">
        <v>30</v>
      </c>
      <c r="G84" s="59" t="s">
        <v>0</v>
      </c>
      <c r="H84" s="60"/>
      <c r="I84" s="11"/>
      <c r="J84" s="162" t="s">
        <v>252</v>
      </c>
      <c r="K84" s="119"/>
      <c r="L84" s="137" t="s">
        <v>202</v>
      </c>
      <c r="M84" s="193" t="s">
        <v>184</v>
      </c>
      <c r="N84" s="194"/>
      <c r="O84" s="179">
        <v>48.8</v>
      </c>
      <c r="P84" s="179">
        <v>48.8</v>
      </c>
      <c r="Q84" s="179">
        <v>47.3</v>
      </c>
    </row>
    <row r="85" spans="1:17" s="95" customFormat="1" ht="124.5" customHeight="1" x14ac:dyDescent="0.25">
      <c r="A85" s="187"/>
      <c r="B85" s="189"/>
      <c r="C85" s="190"/>
      <c r="D85" s="126"/>
      <c r="E85" s="126"/>
      <c r="F85" s="126"/>
      <c r="G85" s="127"/>
      <c r="H85" s="128"/>
      <c r="I85" s="96"/>
      <c r="J85" s="162" t="s">
        <v>245</v>
      </c>
      <c r="K85" s="88"/>
      <c r="L85" s="88" t="s">
        <v>200</v>
      </c>
      <c r="M85" s="195"/>
      <c r="N85" s="196"/>
      <c r="O85" s="180"/>
      <c r="P85" s="180"/>
      <c r="Q85" s="180"/>
    </row>
    <row r="86" spans="1:17" ht="113.25" customHeight="1" x14ac:dyDescent="0.25">
      <c r="A86" s="186" t="s">
        <v>173</v>
      </c>
      <c r="B86" s="186" t="s">
        <v>174</v>
      </c>
      <c r="C86" s="188"/>
      <c r="D86" s="37" t="s">
        <v>29</v>
      </c>
      <c r="E86" s="37" t="s">
        <v>107</v>
      </c>
      <c r="F86" s="37" t="s">
        <v>30</v>
      </c>
      <c r="G86" s="59" t="s">
        <v>0</v>
      </c>
      <c r="H86" s="60"/>
      <c r="I86" s="11"/>
      <c r="J86" s="162" t="s">
        <v>246</v>
      </c>
      <c r="K86" s="119"/>
      <c r="L86" s="137" t="s">
        <v>202</v>
      </c>
      <c r="M86" s="191" t="s">
        <v>184</v>
      </c>
      <c r="N86" s="190"/>
      <c r="O86" s="179">
        <v>100.1</v>
      </c>
      <c r="P86" s="179">
        <v>100.1</v>
      </c>
      <c r="Q86" s="179">
        <v>73.099999999999994</v>
      </c>
    </row>
    <row r="87" spans="1:17" s="95" customFormat="1" ht="126.75" customHeight="1" x14ac:dyDescent="0.25">
      <c r="A87" s="187"/>
      <c r="B87" s="189"/>
      <c r="C87" s="190"/>
      <c r="D87" s="126"/>
      <c r="E87" s="126"/>
      <c r="F87" s="126"/>
      <c r="G87" s="127"/>
      <c r="H87" s="128"/>
      <c r="I87" s="96"/>
      <c r="J87" s="163" t="s">
        <v>247</v>
      </c>
      <c r="K87" s="140"/>
      <c r="L87" s="140" t="s">
        <v>200</v>
      </c>
      <c r="M87" s="192"/>
      <c r="N87" s="190"/>
      <c r="O87" s="180"/>
      <c r="P87" s="180"/>
      <c r="Q87" s="180"/>
    </row>
    <row r="88" spans="1:17" ht="115.5" customHeight="1" x14ac:dyDescent="0.25">
      <c r="A88" s="186" t="s">
        <v>175</v>
      </c>
      <c r="B88" s="186" t="s">
        <v>176</v>
      </c>
      <c r="C88" s="188"/>
      <c r="D88" s="37" t="s">
        <v>29</v>
      </c>
      <c r="E88" s="37" t="s">
        <v>107</v>
      </c>
      <c r="F88" s="37" t="s">
        <v>30</v>
      </c>
      <c r="G88" s="59" t="s">
        <v>0</v>
      </c>
      <c r="H88" s="60"/>
      <c r="I88" s="11"/>
      <c r="J88" s="165"/>
      <c r="K88" s="138"/>
      <c r="L88" s="139"/>
      <c r="M88" s="193" t="s">
        <v>195</v>
      </c>
      <c r="N88" s="194"/>
      <c r="O88" s="179">
        <v>26.8</v>
      </c>
      <c r="P88" s="179">
        <v>26.8</v>
      </c>
      <c r="Q88" s="179">
        <v>26.9</v>
      </c>
    </row>
    <row r="89" spans="1:17" s="95" customFormat="1" ht="116.25" customHeight="1" x14ac:dyDescent="0.25">
      <c r="A89" s="187"/>
      <c r="B89" s="189"/>
      <c r="C89" s="190"/>
      <c r="D89" s="126"/>
      <c r="E89" s="126"/>
      <c r="F89" s="126"/>
      <c r="G89" s="127"/>
      <c r="H89" s="128"/>
      <c r="I89" s="97"/>
      <c r="J89" s="163" t="s">
        <v>248</v>
      </c>
      <c r="K89" s="140"/>
      <c r="L89" s="140" t="s">
        <v>250</v>
      </c>
      <c r="M89" s="195"/>
      <c r="N89" s="196"/>
      <c r="O89" s="180"/>
      <c r="P89" s="180"/>
      <c r="Q89" s="180"/>
    </row>
    <row r="90" spans="1:17" ht="111" customHeight="1" x14ac:dyDescent="0.25">
      <c r="A90" s="186" t="s">
        <v>177</v>
      </c>
      <c r="B90" s="186" t="s">
        <v>178</v>
      </c>
      <c r="C90" s="188"/>
      <c r="D90" s="37" t="s">
        <v>29</v>
      </c>
      <c r="E90" s="37" t="s">
        <v>107</v>
      </c>
      <c r="F90" s="37" t="s">
        <v>30</v>
      </c>
      <c r="G90" s="59" t="s">
        <v>0</v>
      </c>
      <c r="H90" s="60"/>
      <c r="I90" s="11"/>
      <c r="J90" s="165" t="s">
        <v>249</v>
      </c>
      <c r="K90" s="138"/>
      <c r="L90" s="139" t="s">
        <v>202</v>
      </c>
      <c r="M90" s="191" t="s">
        <v>186</v>
      </c>
      <c r="N90" s="190"/>
      <c r="O90" s="179">
        <v>65.8</v>
      </c>
      <c r="P90" s="179">
        <v>65.8</v>
      </c>
      <c r="Q90" s="179">
        <v>67.900000000000006</v>
      </c>
    </row>
    <row r="91" spans="1:17" s="95" customFormat="1" ht="123" customHeight="1" x14ac:dyDescent="0.25">
      <c r="A91" s="187"/>
      <c r="B91" s="189"/>
      <c r="C91" s="190"/>
      <c r="D91" s="126"/>
      <c r="E91" s="126"/>
      <c r="F91" s="126"/>
      <c r="G91" s="127"/>
      <c r="H91" s="130"/>
      <c r="I91" s="97"/>
      <c r="J91" s="111" t="s">
        <v>251</v>
      </c>
      <c r="K91" s="84"/>
      <c r="L91" s="84" t="s">
        <v>200</v>
      </c>
      <c r="M91" s="192"/>
      <c r="N91" s="190"/>
      <c r="O91" s="180"/>
      <c r="P91" s="180"/>
      <c r="Q91" s="180"/>
    </row>
    <row r="92" spans="1:17" ht="29.25" customHeight="1" x14ac:dyDescent="0.25">
      <c r="A92" s="63" t="s">
        <v>179</v>
      </c>
      <c r="B92" s="181" t="s">
        <v>180</v>
      </c>
      <c r="C92" s="182"/>
      <c r="D92" s="183" t="s">
        <v>26</v>
      </c>
      <c r="E92" s="184"/>
      <c r="F92" s="182"/>
      <c r="G92" s="183" t="s">
        <v>26</v>
      </c>
      <c r="H92" s="184"/>
      <c r="I92" s="182"/>
      <c r="J92" s="107"/>
      <c r="K92" s="81"/>
      <c r="L92" s="81"/>
      <c r="M92" s="185" t="s">
        <v>27</v>
      </c>
      <c r="N92" s="182"/>
      <c r="O92" s="64">
        <f>O10</f>
        <v>62943.000000000007</v>
      </c>
      <c r="P92" s="64">
        <f t="shared" ref="P92:Q92" si="1">P10</f>
        <v>60765.8</v>
      </c>
      <c r="Q92" s="64">
        <f t="shared" si="1"/>
        <v>31781.7</v>
      </c>
    </row>
    <row r="93" spans="1:17" ht="29.25" customHeight="1" x14ac:dyDescent="0.25"/>
    <row r="94" spans="1:17" ht="29.25" customHeight="1" x14ac:dyDescent="0.25">
      <c r="A94" s="177" t="s">
        <v>258</v>
      </c>
      <c r="B94" s="167"/>
      <c r="C94" s="178" t="s">
        <v>0</v>
      </c>
      <c r="D94" s="167"/>
      <c r="E94" s="167" t="s">
        <v>259</v>
      </c>
      <c r="F94" s="167"/>
      <c r="G94" s="167"/>
    </row>
    <row r="95" spans="1:17" ht="29.25" customHeight="1" x14ac:dyDescent="0.25">
      <c r="A95" s="166"/>
      <c r="B95" s="167"/>
      <c r="C95" s="168" t="s">
        <v>181</v>
      </c>
      <c r="D95" s="169"/>
      <c r="E95" s="167"/>
      <c r="F95" s="167"/>
      <c r="G95" s="167"/>
    </row>
    <row r="96" spans="1:17" ht="29.25" customHeight="1" x14ac:dyDescent="0.25">
      <c r="A96" s="177" t="s">
        <v>182</v>
      </c>
      <c r="B96" s="167"/>
      <c r="C96" s="178" t="s">
        <v>0</v>
      </c>
      <c r="D96" s="167"/>
      <c r="E96" s="167" t="s">
        <v>260</v>
      </c>
      <c r="F96" s="167"/>
      <c r="G96" s="167"/>
    </row>
    <row r="97" spans="1:7" ht="29.25" customHeight="1" x14ac:dyDescent="0.25">
      <c r="A97" s="166"/>
      <c r="B97" s="167"/>
      <c r="C97" s="168" t="s">
        <v>181</v>
      </c>
      <c r="D97" s="169"/>
      <c r="E97" s="167"/>
      <c r="F97" s="167"/>
      <c r="G97" s="167"/>
    </row>
    <row r="98" spans="1:7" ht="29.25" customHeight="1" x14ac:dyDescent="0.25"/>
    <row r="99" spans="1:7" ht="29.25" customHeight="1" x14ac:dyDescent="0.25"/>
    <row r="100" spans="1:7" ht="29.25" customHeight="1" x14ac:dyDescent="0.25"/>
    <row r="101" spans="1:7" ht="29.25" customHeight="1" x14ac:dyDescent="0.25"/>
    <row r="102" spans="1:7" ht="29.25" customHeight="1" x14ac:dyDescent="0.25"/>
    <row r="103" spans="1:7" ht="29.25" customHeight="1" x14ac:dyDescent="0.25"/>
    <row r="104" spans="1:7" ht="29.25" customHeight="1" x14ac:dyDescent="0.25"/>
    <row r="105" spans="1:7" ht="29.25" customHeight="1" x14ac:dyDescent="0.25"/>
    <row r="106" spans="1:7" ht="29.25" customHeight="1" x14ac:dyDescent="0.25"/>
    <row r="107" spans="1:7" ht="29.25" customHeight="1" x14ac:dyDescent="0.25"/>
    <row r="108" spans="1:7" ht="29.25" customHeight="1" x14ac:dyDescent="0.25"/>
    <row r="109" spans="1:7" ht="29.25" customHeight="1" x14ac:dyDescent="0.25"/>
    <row r="110" spans="1:7" ht="29.25" customHeight="1" x14ac:dyDescent="0.25"/>
    <row r="111" spans="1:7" ht="29.25" customHeight="1" x14ac:dyDescent="0.25"/>
    <row r="112" spans="1:7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  <row r="128" ht="29.25" customHeight="1" x14ac:dyDescent="0.25"/>
    <row r="129" ht="29.25" customHeight="1" x14ac:dyDescent="0.25"/>
    <row r="130" ht="29.25" customHeight="1" x14ac:dyDescent="0.25"/>
    <row r="131" ht="29.25" customHeight="1" x14ac:dyDescent="0.25"/>
    <row r="132" ht="29.25" customHeight="1" x14ac:dyDescent="0.25"/>
    <row r="133" ht="29.25" customHeight="1" x14ac:dyDescent="0.25"/>
    <row r="134" ht="29.25" customHeight="1" x14ac:dyDescent="0.25"/>
    <row r="135" ht="29.25" customHeight="1" x14ac:dyDescent="0.25"/>
    <row r="136" ht="29.25" customHeight="1" x14ac:dyDescent="0.25"/>
    <row r="137" ht="29.25" customHeight="1" x14ac:dyDescent="0.25"/>
    <row r="138" ht="29.25" customHeight="1" x14ac:dyDescent="0.25"/>
    <row r="139" ht="29.25" customHeight="1" x14ac:dyDescent="0.25"/>
    <row r="140" ht="29.25" customHeight="1" x14ac:dyDescent="0.25"/>
    <row r="141" ht="29.25" customHeight="1" x14ac:dyDescent="0.25"/>
    <row r="142" ht="29.2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29.25" customHeight="1" x14ac:dyDescent="0.25"/>
    <row r="149" ht="29.25" customHeight="1" x14ac:dyDescent="0.25"/>
    <row r="150" ht="29.25" customHeight="1" x14ac:dyDescent="0.25"/>
    <row r="151" ht="29.25" customHeight="1" x14ac:dyDescent="0.25"/>
    <row r="152" ht="29.25" customHeight="1" x14ac:dyDescent="0.25"/>
    <row r="153" ht="29.25" customHeight="1" x14ac:dyDescent="0.25"/>
    <row r="154" ht="29.25" customHeight="1" x14ac:dyDescent="0.25"/>
    <row r="155" ht="29.25" customHeight="1" x14ac:dyDescent="0.25"/>
    <row r="156" ht="29.25" customHeight="1" x14ac:dyDescent="0.25"/>
    <row r="157" ht="29.25" customHeight="1" x14ac:dyDescent="0.25"/>
    <row r="158" ht="29.25" customHeight="1" x14ac:dyDescent="0.25"/>
    <row r="159" ht="29.25" customHeight="1" x14ac:dyDescent="0.25"/>
    <row r="160" ht="29.25" customHeight="1" x14ac:dyDescent="0.25"/>
    <row r="161" ht="29.25" customHeight="1" x14ac:dyDescent="0.25"/>
    <row r="162" ht="29.25" customHeight="1" x14ac:dyDescent="0.25"/>
    <row r="163" ht="29.25" customHeight="1" x14ac:dyDescent="0.25"/>
    <row r="164" ht="29.25" customHeight="1" x14ac:dyDescent="0.25"/>
    <row r="165" ht="29.25" customHeight="1" x14ac:dyDescent="0.25"/>
    <row r="166" ht="29.25" customHeight="1" x14ac:dyDescent="0.25"/>
    <row r="167" ht="29.25" customHeight="1" x14ac:dyDescent="0.25"/>
    <row r="168" ht="29.25" customHeight="1" x14ac:dyDescent="0.25"/>
    <row r="169" ht="29.25" customHeight="1" x14ac:dyDescent="0.25"/>
    <row r="170" ht="29.25" customHeight="1" x14ac:dyDescent="0.25"/>
    <row r="171" ht="29.25" customHeight="1" x14ac:dyDescent="0.25"/>
    <row r="172" ht="29.25" customHeight="1" x14ac:dyDescent="0.25"/>
    <row r="173" ht="29.25" customHeight="1" x14ac:dyDescent="0.25"/>
    <row r="174" ht="29.25" customHeight="1" x14ac:dyDescent="0.25"/>
    <row r="175" ht="29.25" customHeight="1" x14ac:dyDescent="0.25"/>
    <row r="176" ht="29.25" customHeight="1" x14ac:dyDescent="0.25"/>
    <row r="177" ht="29.25" customHeight="1" x14ac:dyDescent="0.25"/>
    <row r="178" ht="29.25" customHeight="1" x14ac:dyDescent="0.25"/>
    <row r="179" ht="29.25" customHeight="1" x14ac:dyDescent="0.25"/>
    <row r="180" ht="29.25" customHeight="1" x14ac:dyDescent="0.25"/>
    <row r="181" ht="29.25" customHeight="1" x14ac:dyDescent="0.25"/>
    <row r="182" ht="29.25" customHeight="1" x14ac:dyDescent="0.25"/>
    <row r="183" ht="29.25" customHeight="1" x14ac:dyDescent="0.25"/>
    <row r="184" ht="29.25" customHeight="1" x14ac:dyDescent="0.25"/>
    <row r="185" ht="29.25" customHeight="1" x14ac:dyDescent="0.25"/>
    <row r="186" ht="29.25" customHeight="1" x14ac:dyDescent="0.25"/>
    <row r="187" ht="29.25" customHeight="1" x14ac:dyDescent="0.25"/>
    <row r="188" ht="29.25" customHeight="1" x14ac:dyDescent="0.25"/>
    <row r="189" ht="29.25" customHeight="1" x14ac:dyDescent="0.25"/>
    <row r="190" ht="29.25" customHeight="1" x14ac:dyDescent="0.25"/>
    <row r="191" ht="29.25" customHeight="1" x14ac:dyDescent="0.25"/>
    <row r="192" ht="29.25" customHeight="1" x14ac:dyDescent="0.25"/>
    <row r="193" ht="29.25" customHeight="1" x14ac:dyDescent="0.25"/>
    <row r="194" ht="29.25" customHeight="1" x14ac:dyDescent="0.25"/>
    <row r="195" ht="29.25" customHeight="1" x14ac:dyDescent="0.25"/>
    <row r="196" ht="29.25" customHeight="1" x14ac:dyDescent="0.25"/>
    <row r="197" ht="29.25" customHeight="1" x14ac:dyDescent="0.25"/>
    <row r="198" ht="29.25" customHeight="1" x14ac:dyDescent="0.25"/>
    <row r="199" ht="29.25" customHeight="1" x14ac:dyDescent="0.25"/>
    <row r="200" ht="29.25" customHeight="1" x14ac:dyDescent="0.25"/>
    <row r="201" ht="29.25" customHeight="1" x14ac:dyDescent="0.25"/>
    <row r="202" ht="29.25" customHeight="1" x14ac:dyDescent="0.25"/>
    <row r="203" ht="29.25" customHeight="1" x14ac:dyDescent="0.25"/>
    <row r="204" ht="29.25" customHeight="1" x14ac:dyDescent="0.25"/>
    <row r="205" ht="29.25" customHeight="1" x14ac:dyDescent="0.25"/>
    <row r="206" ht="29.25" customHeight="1" x14ac:dyDescent="0.25"/>
    <row r="207" ht="29.25" customHeight="1" x14ac:dyDescent="0.25"/>
    <row r="208" ht="29.25" customHeight="1" x14ac:dyDescent="0.25"/>
    <row r="209" ht="29.25" customHeight="1" x14ac:dyDescent="0.25"/>
    <row r="210" ht="29.25" customHeight="1" x14ac:dyDescent="0.25"/>
    <row r="211" ht="29.25" customHeight="1" x14ac:dyDescent="0.25"/>
    <row r="212" ht="29.25" customHeight="1" x14ac:dyDescent="0.25"/>
    <row r="213" ht="29.25" customHeight="1" x14ac:dyDescent="0.25"/>
    <row r="214" ht="29.25" customHeight="1" x14ac:dyDescent="0.25"/>
    <row r="215" ht="29.25" customHeight="1" x14ac:dyDescent="0.25"/>
    <row r="216" ht="29.25" customHeight="1" x14ac:dyDescent="0.25"/>
    <row r="217" ht="29.25" customHeight="1" x14ac:dyDescent="0.25"/>
    <row r="218" ht="29.25" customHeight="1" x14ac:dyDescent="0.25"/>
    <row r="219" ht="29.25" customHeight="1" x14ac:dyDescent="0.25"/>
    <row r="220" ht="29.25" customHeight="1" x14ac:dyDescent="0.25"/>
    <row r="221" ht="29.25" customHeight="1" x14ac:dyDescent="0.25"/>
    <row r="222" ht="29.25" customHeight="1" x14ac:dyDescent="0.25"/>
    <row r="223" ht="29.25" customHeight="1" x14ac:dyDescent="0.25"/>
    <row r="224" ht="29.25" customHeight="1" x14ac:dyDescent="0.25"/>
    <row r="225" ht="29.25" customHeight="1" x14ac:dyDescent="0.25"/>
    <row r="226" ht="29.25" customHeight="1" x14ac:dyDescent="0.25"/>
    <row r="227" ht="29.25" customHeight="1" x14ac:dyDescent="0.25"/>
    <row r="228" ht="29.25" customHeight="1" x14ac:dyDescent="0.25"/>
    <row r="229" ht="29.25" customHeight="1" x14ac:dyDescent="0.25"/>
    <row r="230" ht="29.25" customHeight="1" x14ac:dyDescent="0.25"/>
    <row r="231" ht="29.25" customHeight="1" x14ac:dyDescent="0.25"/>
    <row r="232" ht="29.25" customHeight="1" x14ac:dyDescent="0.25"/>
    <row r="233" ht="29.25" customHeight="1" x14ac:dyDescent="0.25"/>
    <row r="234" ht="29.25" customHeight="1" x14ac:dyDescent="0.25"/>
    <row r="235" ht="29.25" customHeight="1" x14ac:dyDescent="0.25"/>
    <row r="236" ht="29.25" customHeight="1" x14ac:dyDescent="0.25"/>
    <row r="237" ht="29.25" customHeight="1" x14ac:dyDescent="0.25"/>
    <row r="238" ht="29.25" customHeight="1" x14ac:dyDescent="0.25"/>
    <row r="239" ht="29.25" customHeight="1" x14ac:dyDescent="0.25"/>
    <row r="240" ht="29.25" customHeight="1" x14ac:dyDescent="0.25"/>
    <row r="241" ht="29.25" customHeight="1" x14ac:dyDescent="0.25"/>
    <row r="242" ht="29.25" customHeight="1" x14ac:dyDescent="0.25"/>
    <row r="243" ht="29.25" customHeight="1" x14ac:dyDescent="0.25"/>
    <row r="244" ht="29.25" customHeight="1" x14ac:dyDescent="0.25"/>
    <row r="245" ht="29.25" customHeight="1" x14ac:dyDescent="0.25"/>
    <row r="246" ht="29.25" customHeight="1" x14ac:dyDescent="0.25"/>
    <row r="247" ht="29.25" customHeight="1" x14ac:dyDescent="0.25"/>
    <row r="248" ht="29.25" customHeight="1" x14ac:dyDescent="0.25"/>
    <row r="249" ht="29.25" customHeight="1" x14ac:dyDescent="0.25"/>
    <row r="250" ht="29.25" customHeight="1" x14ac:dyDescent="0.25"/>
    <row r="251" ht="29.25" customHeight="1" x14ac:dyDescent="0.25"/>
    <row r="252" ht="29.25" customHeight="1" x14ac:dyDescent="0.25"/>
    <row r="253" ht="29.25" customHeight="1" x14ac:dyDescent="0.25"/>
    <row r="254" ht="29.25" customHeight="1" x14ac:dyDescent="0.25"/>
    <row r="255" ht="29.25" customHeight="1" x14ac:dyDescent="0.25"/>
    <row r="256" ht="29.25" customHeight="1" x14ac:dyDescent="0.25"/>
    <row r="257" ht="29.25" customHeight="1" x14ac:dyDescent="0.25"/>
    <row r="258" ht="29.25" customHeight="1" x14ac:dyDescent="0.25"/>
    <row r="259" ht="29.25" customHeight="1" x14ac:dyDescent="0.25"/>
    <row r="260" ht="29.25" customHeight="1" x14ac:dyDescent="0.25"/>
    <row r="261" ht="29.25" customHeight="1" x14ac:dyDescent="0.25"/>
    <row r="262" ht="29.25" customHeight="1" x14ac:dyDescent="0.25"/>
    <row r="263" ht="29.25" customHeight="1" x14ac:dyDescent="0.25"/>
    <row r="264" ht="29.25" customHeight="1" x14ac:dyDescent="0.25"/>
    <row r="265" ht="29.25" customHeight="1" x14ac:dyDescent="0.25"/>
    <row r="266" ht="29.25" customHeight="1" x14ac:dyDescent="0.25"/>
    <row r="267" ht="29.25" customHeight="1" x14ac:dyDescent="0.25"/>
    <row r="268" ht="29.25" customHeight="1" x14ac:dyDescent="0.25"/>
    <row r="269" ht="29.25" customHeight="1" x14ac:dyDescent="0.25"/>
    <row r="270" ht="29.25" customHeight="1" x14ac:dyDescent="0.25"/>
    <row r="271" ht="29.25" customHeight="1" x14ac:dyDescent="0.25"/>
    <row r="272" ht="29.25" customHeight="1" x14ac:dyDescent="0.25"/>
    <row r="273" ht="29.25" customHeight="1" x14ac:dyDescent="0.25"/>
    <row r="274" ht="29.25" customHeight="1" x14ac:dyDescent="0.25"/>
    <row r="275" ht="29.25" customHeight="1" x14ac:dyDescent="0.25"/>
    <row r="276" ht="29.25" customHeight="1" x14ac:dyDescent="0.25"/>
    <row r="277" ht="29.25" customHeight="1" x14ac:dyDescent="0.25"/>
    <row r="278" ht="29.25" customHeight="1" x14ac:dyDescent="0.25"/>
    <row r="279" ht="29.25" customHeight="1" x14ac:dyDescent="0.25"/>
    <row r="280" ht="29.25" customHeight="1" x14ac:dyDescent="0.25"/>
    <row r="281" ht="29.25" customHeight="1" x14ac:dyDescent="0.25"/>
    <row r="282" ht="29.25" customHeight="1" x14ac:dyDescent="0.25"/>
    <row r="283" ht="29.25" customHeight="1" x14ac:dyDescent="0.25"/>
    <row r="284" ht="29.25" customHeight="1" x14ac:dyDescent="0.25"/>
    <row r="285" ht="29.25" customHeight="1" x14ac:dyDescent="0.25"/>
    <row r="286" ht="29.25" customHeight="1" x14ac:dyDescent="0.25"/>
    <row r="287" ht="29.25" customHeight="1" x14ac:dyDescent="0.25"/>
    <row r="288" ht="29.25" customHeight="1" x14ac:dyDescent="0.25"/>
    <row r="289" ht="29.25" customHeight="1" x14ac:dyDescent="0.25"/>
    <row r="290" ht="29.25" customHeight="1" x14ac:dyDescent="0.25"/>
    <row r="291" ht="29.25" customHeight="1" x14ac:dyDescent="0.25"/>
    <row r="292" ht="29.25" customHeight="1" x14ac:dyDescent="0.25"/>
    <row r="293" ht="29.25" customHeight="1" x14ac:dyDescent="0.25"/>
    <row r="294" ht="29.25" customHeight="1" x14ac:dyDescent="0.25"/>
    <row r="295" ht="29.25" customHeight="1" x14ac:dyDescent="0.25"/>
    <row r="296" ht="29.25" customHeight="1" x14ac:dyDescent="0.25"/>
    <row r="297" ht="29.25" customHeight="1" x14ac:dyDescent="0.25"/>
    <row r="298" ht="29.25" customHeight="1" x14ac:dyDescent="0.25"/>
    <row r="299" ht="29.25" customHeight="1" x14ac:dyDescent="0.25"/>
    <row r="300" ht="29.25" customHeight="1" x14ac:dyDescent="0.25"/>
    <row r="301" ht="29.25" customHeight="1" x14ac:dyDescent="0.25"/>
    <row r="302" ht="29.25" customHeight="1" x14ac:dyDescent="0.25"/>
    <row r="303" ht="29.25" customHeight="1" x14ac:dyDescent="0.25"/>
    <row r="304" ht="29.25" customHeight="1" x14ac:dyDescent="0.25"/>
    <row r="305" ht="29.25" customHeight="1" x14ac:dyDescent="0.25"/>
    <row r="306" ht="29.25" customHeight="1" x14ac:dyDescent="0.25"/>
    <row r="307" ht="29.25" customHeight="1" x14ac:dyDescent="0.25"/>
    <row r="308" ht="29.25" customHeight="1" x14ac:dyDescent="0.25"/>
    <row r="309" ht="29.25" customHeight="1" x14ac:dyDescent="0.25"/>
    <row r="310" ht="29.25" customHeight="1" x14ac:dyDescent="0.25"/>
    <row r="311" ht="29.25" customHeight="1" x14ac:dyDescent="0.25"/>
    <row r="312" ht="29.25" customHeight="1" x14ac:dyDescent="0.25"/>
    <row r="313" ht="29.25" customHeight="1" x14ac:dyDescent="0.25"/>
    <row r="314" ht="29.25" customHeight="1" x14ac:dyDescent="0.25"/>
    <row r="315" ht="29.25" customHeight="1" x14ac:dyDescent="0.25"/>
    <row r="316" ht="29.25" customHeight="1" x14ac:dyDescent="0.25"/>
    <row r="317" ht="29.25" customHeight="1" x14ac:dyDescent="0.25"/>
    <row r="318" ht="29.25" customHeight="1" x14ac:dyDescent="0.25"/>
    <row r="319" ht="29.25" customHeight="1" x14ac:dyDescent="0.25"/>
  </sheetData>
  <mergeCells count="245">
    <mergeCell ref="A2:D2"/>
    <mergeCell ref="A3:Q3"/>
    <mergeCell ref="A4:Q4"/>
    <mergeCell ref="B9:C9"/>
    <mergeCell ref="B7:C7"/>
    <mergeCell ref="D7:F7"/>
    <mergeCell ref="G7:I7"/>
    <mergeCell ref="O7:P7"/>
    <mergeCell ref="B8:C8"/>
    <mergeCell ref="A5:Q5"/>
    <mergeCell ref="B6:C6"/>
    <mergeCell ref="M6:N6"/>
    <mergeCell ref="P10:P12"/>
    <mergeCell ref="Q10:Q12"/>
    <mergeCell ref="A13:A15"/>
    <mergeCell ref="B13:C15"/>
    <mergeCell ref="D13:F14"/>
    <mergeCell ref="G13:I13"/>
    <mergeCell ref="M13:N15"/>
    <mergeCell ref="A10:A12"/>
    <mergeCell ref="B10:C12"/>
    <mergeCell ref="D10:F11"/>
    <mergeCell ref="G10:I10"/>
    <mergeCell ref="M10:N12"/>
    <mergeCell ref="O10:O12"/>
    <mergeCell ref="B16:C16"/>
    <mergeCell ref="D16:F16"/>
    <mergeCell ref="G16:I16"/>
    <mergeCell ref="M16:N16"/>
    <mergeCell ref="A17:A18"/>
    <mergeCell ref="B17:C18"/>
    <mergeCell ref="O13:O15"/>
    <mergeCell ref="P13:P15"/>
    <mergeCell ref="Q13:Q15"/>
    <mergeCell ref="Q19:Q20"/>
    <mergeCell ref="A21:A22"/>
    <mergeCell ref="B21:C22"/>
    <mergeCell ref="A19:A20"/>
    <mergeCell ref="B19:C20"/>
    <mergeCell ref="M19:N20"/>
    <mergeCell ref="O19:O20"/>
    <mergeCell ref="P19:P20"/>
    <mergeCell ref="M17:N18"/>
    <mergeCell ref="O17:O18"/>
    <mergeCell ref="P17:P18"/>
    <mergeCell ref="Q17:Q18"/>
    <mergeCell ref="M24:N25"/>
    <mergeCell ref="O24:O25"/>
    <mergeCell ref="P24:P25"/>
    <mergeCell ref="Q24:Q25"/>
    <mergeCell ref="A24:A25"/>
    <mergeCell ref="B24:C25"/>
    <mergeCell ref="B23:C23"/>
    <mergeCell ref="M23:N23"/>
    <mergeCell ref="M21:N22"/>
    <mergeCell ref="O21:O22"/>
    <mergeCell ref="P21:P22"/>
    <mergeCell ref="Q21:Q22"/>
    <mergeCell ref="B27:C27"/>
    <mergeCell ref="B26:C26"/>
    <mergeCell ref="M26:N26"/>
    <mergeCell ref="M29:N33"/>
    <mergeCell ref="O29:O33"/>
    <mergeCell ref="P29:P33"/>
    <mergeCell ref="Q29:Q33"/>
    <mergeCell ref="A29:A33"/>
    <mergeCell ref="B29:C33"/>
    <mergeCell ref="M27:N27"/>
    <mergeCell ref="M36:N37"/>
    <mergeCell ref="O36:O37"/>
    <mergeCell ref="P36:P37"/>
    <mergeCell ref="Q36:Q37"/>
    <mergeCell ref="A36:A37"/>
    <mergeCell ref="B36:C37"/>
    <mergeCell ref="M34:N35"/>
    <mergeCell ref="O34:O35"/>
    <mergeCell ref="P34:P35"/>
    <mergeCell ref="Q34:Q35"/>
    <mergeCell ref="A34:A35"/>
    <mergeCell ref="B34:C35"/>
    <mergeCell ref="B40:C40"/>
    <mergeCell ref="M40:N40"/>
    <mergeCell ref="M38:N39"/>
    <mergeCell ref="O38:O39"/>
    <mergeCell ref="P38:P39"/>
    <mergeCell ref="Q38:Q39"/>
    <mergeCell ref="A38:A39"/>
    <mergeCell ref="B38:C39"/>
    <mergeCell ref="A43:A45"/>
    <mergeCell ref="B43:C45"/>
    <mergeCell ref="D43:F44"/>
    <mergeCell ref="G43:I43"/>
    <mergeCell ref="M43:N45"/>
    <mergeCell ref="O43:O45"/>
    <mergeCell ref="P43:P45"/>
    <mergeCell ref="Q43:Q45"/>
    <mergeCell ref="M41:N42"/>
    <mergeCell ref="O41:O42"/>
    <mergeCell ref="P41:P42"/>
    <mergeCell ref="Q41:Q42"/>
    <mergeCell ref="A41:A42"/>
    <mergeCell ref="B41:C42"/>
    <mergeCell ref="M47:N50"/>
    <mergeCell ref="O47:O50"/>
    <mergeCell ref="P47:P50"/>
    <mergeCell ref="Q47:Q50"/>
    <mergeCell ref="A47:A50"/>
    <mergeCell ref="B47:C50"/>
    <mergeCell ref="B46:C46"/>
    <mergeCell ref="D46:F46"/>
    <mergeCell ref="G46:I46"/>
    <mergeCell ref="M46:N46"/>
    <mergeCell ref="L48:L49"/>
    <mergeCell ref="M53:N53"/>
    <mergeCell ref="B53:C53"/>
    <mergeCell ref="M51:N52"/>
    <mergeCell ref="O51:O52"/>
    <mergeCell ref="P51:P52"/>
    <mergeCell ref="Q51:Q52"/>
    <mergeCell ref="A51:A52"/>
    <mergeCell ref="B51:C52"/>
    <mergeCell ref="A57:A59"/>
    <mergeCell ref="B57:C59"/>
    <mergeCell ref="D57:F58"/>
    <mergeCell ref="G57:I57"/>
    <mergeCell ref="M57:N59"/>
    <mergeCell ref="O57:O59"/>
    <mergeCell ref="P57:P59"/>
    <mergeCell ref="Q57:Q59"/>
    <mergeCell ref="A54:A56"/>
    <mergeCell ref="B54:C56"/>
    <mergeCell ref="D54:F55"/>
    <mergeCell ref="G54:I54"/>
    <mergeCell ref="M54:N56"/>
    <mergeCell ref="O54:O56"/>
    <mergeCell ref="P54:P56"/>
    <mergeCell ref="Q54:Q56"/>
    <mergeCell ref="M61:N63"/>
    <mergeCell ref="O61:O63"/>
    <mergeCell ref="P61:P63"/>
    <mergeCell ref="Q61:Q63"/>
    <mergeCell ref="A61:A63"/>
    <mergeCell ref="B61:C63"/>
    <mergeCell ref="B60:C60"/>
    <mergeCell ref="D60:F60"/>
    <mergeCell ref="G60:I60"/>
    <mergeCell ref="M60:N60"/>
    <mergeCell ref="L61:L62"/>
    <mergeCell ref="M66:N68"/>
    <mergeCell ref="O66:O68"/>
    <mergeCell ref="P66:P68"/>
    <mergeCell ref="Q66:Q68"/>
    <mergeCell ref="A66:A68"/>
    <mergeCell ref="B66:C68"/>
    <mergeCell ref="D66:F67"/>
    <mergeCell ref="G66:I66"/>
    <mergeCell ref="O64:O65"/>
    <mergeCell ref="P64:P65"/>
    <mergeCell ref="Q64:Q65"/>
    <mergeCell ref="A64:A65"/>
    <mergeCell ref="B64:C65"/>
    <mergeCell ref="M64:N65"/>
    <mergeCell ref="A70:A72"/>
    <mergeCell ref="B70:C72"/>
    <mergeCell ref="D70:F71"/>
    <mergeCell ref="G70:I70"/>
    <mergeCell ref="M70:N72"/>
    <mergeCell ref="O70:O72"/>
    <mergeCell ref="P70:P72"/>
    <mergeCell ref="Q70:Q72"/>
    <mergeCell ref="B69:C69"/>
    <mergeCell ref="D69:F69"/>
    <mergeCell ref="G69:I69"/>
    <mergeCell ref="M69:N69"/>
    <mergeCell ref="M74:N77"/>
    <mergeCell ref="O74:O77"/>
    <mergeCell ref="P74:P77"/>
    <mergeCell ref="Q74:Q77"/>
    <mergeCell ref="A74:A77"/>
    <mergeCell ref="B74:C77"/>
    <mergeCell ref="B73:C73"/>
    <mergeCell ref="D73:F73"/>
    <mergeCell ref="G73:I73"/>
    <mergeCell ref="M73:N73"/>
    <mergeCell ref="M80:N81"/>
    <mergeCell ref="O80:O81"/>
    <mergeCell ref="P80:P81"/>
    <mergeCell ref="Q80:Q81"/>
    <mergeCell ref="Q78:Q79"/>
    <mergeCell ref="A80:A81"/>
    <mergeCell ref="B80:C81"/>
    <mergeCell ref="A78:A79"/>
    <mergeCell ref="B78:C79"/>
    <mergeCell ref="M78:N79"/>
    <mergeCell ref="O78:O79"/>
    <mergeCell ref="P78:P79"/>
    <mergeCell ref="M84:N85"/>
    <mergeCell ref="O84:O85"/>
    <mergeCell ref="P84:P85"/>
    <mergeCell ref="Q84:Q85"/>
    <mergeCell ref="Q82:Q83"/>
    <mergeCell ref="A84:A85"/>
    <mergeCell ref="B84:C85"/>
    <mergeCell ref="A82:A83"/>
    <mergeCell ref="B82:C83"/>
    <mergeCell ref="M82:N83"/>
    <mergeCell ref="O82:O83"/>
    <mergeCell ref="P82:P83"/>
    <mergeCell ref="P90:P91"/>
    <mergeCell ref="M88:N89"/>
    <mergeCell ref="O88:O89"/>
    <mergeCell ref="P88:P89"/>
    <mergeCell ref="Q88:Q89"/>
    <mergeCell ref="Q86:Q87"/>
    <mergeCell ref="A88:A89"/>
    <mergeCell ref="B88:C89"/>
    <mergeCell ref="A86:A87"/>
    <mergeCell ref="B86:C87"/>
    <mergeCell ref="M86:N87"/>
    <mergeCell ref="O86:O87"/>
    <mergeCell ref="P86:P87"/>
    <mergeCell ref="A97:B97"/>
    <mergeCell ref="C97:D97"/>
    <mergeCell ref="E97:G97"/>
    <mergeCell ref="J7:L7"/>
    <mergeCell ref="D6:L6"/>
    <mergeCell ref="O6:Q6"/>
    <mergeCell ref="A95:B95"/>
    <mergeCell ref="C95:D95"/>
    <mergeCell ref="E95:G95"/>
    <mergeCell ref="A96:B96"/>
    <mergeCell ref="C96:D96"/>
    <mergeCell ref="E96:G96"/>
    <mergeCell ref="A94:B94"/>
    <mergeCell ref="C94:D94"/>
    <mergeCell ref="E94:G94"/>
    <mergeCell ref="Q90:Q91"/>
    <mergeCell ref="B92:C92"/>
    <mergeCell ref="D92:F92"/>
    <mergeCell ref="G92:I92"/>
    <mergeCell ref="M92:N92"/>
    <mergeCell ref="A90:A91"/>
    <mergeCell ref="B90:C91"/>
    <mergeCell ref="M90:N91"/>
    <mergeCell ref="O90:O91"/>
  </mergeCells>
  <pageMargins left="0.39370078740157483" right="0.19685039370078741" top="0.39370078740157483" bottom="0.39370078740157483" header="0.39370078740157483" footer="0.39370078740157483"/>
  <pageSetup paperSize="8" scale="59" fitToHeight="1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Шум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2016-03-09T08:00:11Z</cp:lastPrinted>
  <dcterms:created xsi:type="dcterms:W3CDTF">2016-02-20T09:14:25Z</dcterms:created>
  <dcterms:modified xsi:type="dcterms:W3CDTF">2016-08-09T13:44:42Z</dcterms:modified>
</cp:coreProperties>
</file>