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форма" sheetId="1" r:id="rId1"/>
  </sheets>
  <calcPr calcId="125725"/>
</workbook>
</file>

<file path=xl/calcChain.xml><?xml version="1.0" encoding="utf-8"?>
<calcChain xmlns="http://schemas.openxmlformats.org/spreadsheetml/2006/main">
  <c r="G49" i="1"/>
  <c r="G42"/>
  <c r="G35"/>
  <c r="G33" l="1"/>
  <c r="F35"/>
  <c r="F42"/>
  <c r="F49"/>
  <c r="D49"/>
  <c r="F33" l="1"/>
  <c r="D42"/>
  <c r="D35"/>
  <c r="D33" l="1"/>
</calcChain>
</file>

<file path=xl/sharedStrings.xml><?xml version="1.0" encoding="utf-8"?>
<sst xmlns="http://schemas.openxmlformats.org/spreadsheetml/2006/main" count="140" uniqueCount="86">
  <si>
    <t>Приложение №1</t>
  </si>
  <si>
    <t xml:space="preserve">Показатели социально-экономического развития </t>
  </si>
  <si>
    <t xml:space="preserve">                                                   (муниципальный район, городской округ, городское поселение, сельское поселение)</t>
  </si>
  <si>
    <t xml:space="preserve"> № п/п</t>
  </si>
  <si>
    <t>Наименование показателя</t>
  </si>
  <si>
    <t>Ед. изм.</t>
  </si>
  <si>
    <t>темп роста к соответствующему периоду предыдущего года, %</t>
  </si>
  <si>
    <t>1. Демографические показатели</t>
  </si>
  <si>
    <t xml:space="preserve">1.1. </t>
  </si>
  <si>
    <t>Численность постоянного населения (на начало года) - всего</t>
  </si>
  <si>
    <t>чел.</t>
  </si>
  <si>
    <t>1.2.</t>
  </si>
  <si>
    <t>Число родившихся, всего</t>
  </si>
  <si>
    <t>1.3.</t>
  </si>
  <si>
    <t>Число умерших, всего</t>
  </si>
  <si>
    <t>1.4.</t>
  </si>
  <si>
    <t xml:space="preserve">Миграционный прирост (убыль) </t>
  </si>
  <si>
    <t>1.5.</t>
  </si>
  <si>
    <t>Общий коэффициент рождаемости</t>
  </si>
  <si>
    <t>чел. на 1000 насел.</t>
  </si>
  <si>
    <t>1.6.</t>
  </si>
  <si>
    <t>Общий коэффициент смертности</t>
  </si>
  <si>
    <t>1.7.</t>
  </si>
  <si>
    <t>Коэффициент естественного прироста</t>
  </si>
  <si>
    <t>1.8.</t>
  </si>
  <si>
    <t>Коэффициент миграционного прироста</t>
  </si>
  <si>
    <t>2.1.</t>
  </si>
  <si>
    <t xml:space="preserve">Среднесписочная численность работников - всего </t>
  </si>
  <si>
    <t>из нее: по видам  экономической деятельности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</si>
  <si>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</si>
  <si>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</si>
  <si>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обрабатывающие производства</t>
  </si>
  <si>
    <t xml:space="preserve"> - производство и распределение электроэнергии, газа и воды</t>
  </si>
  <si>
    <t xml:space="preserve"> - строительство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</si>
  <si>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</si>
  <si>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</si>
  <si>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образование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</si>
  <si>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</si>
  <si>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</si>
  <si>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</si>
  <si>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>в том числе:</t>
  </si>
  <si>
    <t>тыс. руб.</t>
  </si>
  <si>
    <t>8.1.</t>
  </si>
  <si>
    <t>Доходы бюджета - всего</t>
  </si>
  <si>
    <t>Налоговые доходы: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</si>
  <si>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</si>
  <si>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</si>
  <si>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</si>
  <si>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</si>
  <si>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</si>
  <si>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доходы: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</si>
  <si>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</si>
  <si>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</si>
  <si>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</si>
  <si>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</si>
  <si>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</si>
  <si>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 бюджетов бюджетной системы Российской Федерации</t>
  </si>
  <si>
    <t>8.2.</t>
  </si>
  <si>
    <t>Расходы бюджета - 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</si>
  <si>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</si>
  <si>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</si>
  <si>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</si>
  <si>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</si>
  <si>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</si>
  <si>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</si>
  <si>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</si>
  <si>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</si>
  <si>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</si>
  <si>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</si>
  <si>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</si>
  <si>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</si>
  <si>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</si>
  <si>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</si>
  <si>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8.3.</t>
  </si>
  <si>
    <t>руб./чел.</t>
  </si>
  <si>
    <t>8.4.</t>
  </si>
  <si>
    <t>Бюджетная обеспеченность по доходам на 1 жителя муниципального образования</t>
  </si>
  <si>
    <t>Бюджетная обеспеченность по расходам на 1 жителя муниципального образования</t>
  </si>
  <si>
    <t>МО ШУМСКОЕ СЕЛЬСКОЕ ПОСЕЛЕНИЕ</t>
  </si>
  <si>
    <t>нет данных</t>
  </si>
  <si>
    <t xml:space="preserve"> Ленинградской области за 1 полугодие 2021 года</t>
  </si>
  <si>
    <t>1 полугодие 2021 года</t>
  </si>
  <si>
    <t>2 полугодие 2021 года</t>
  </si>
  <si>
    <t>2021 год (оценка) на конец года</t>
  </si>
  <si>
    <r>
      <t xml:space="preserve">                          2. Труд и заработная плата      (</t>
    </r>
    <r>
      <rPr>
        <b/>
        <sz val="10"/>
        <rFont val="Times New Roman CYR"/>
        <family val="1"/>
        <charset val="204"/>
      </rPr>
      <t>по крупным и средним организациям</t>
    </r>
    <r>
      <rPr>
        <b/>
        <sz val="12"/>
        <rFont val="Times New Roman CYR"/>
        <family val="1"/>
        <charset val="204"/>
      </rPr>
      <t>)</t>
    </r>
  </si>
  <si>
    <t>8. Бюджет муниципального образования ( по муниципальному району - консолидированный бюджет)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</si>
</sst>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i/>
      <u/>
      <sz val="12"/>
      <name val="Times New Roman CYR"/>
      <charset val="204"/>
    </font>
    <font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0"/>
      <name val="Times New Roman CYR"/>
      <charset val="204"/>
    </font>
    <font>
      <sz val="10"/>
      <color indexed="8"/>
      <name val="Times New Roman CYR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 CE"/>
      <family val="1"/>
      <charset val="238"/>
    </font>
    <font>
      <b/>
      <sz val="16"/>
      <name val="Times New Roman CYR"/>
      <charset val="204"/>
    </font>
    <font>
      <sz val="8"/>
      <name val="Arial Cyr"/>
      <charset val="204"/>
    </font>
    <font>
      <b/>
      <sz val="10"/>
      <name val="Times New Roman CYR"/>
      <charset val="204"/>
    </font>
    <font>
      <b/>
      <i/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3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16" fontId="2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" fontId="2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 vertical="top"/>
    </xf>
    <xf numFmtId="0" fontId="12" fillId="0" borderId="5" xfId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Fill="1" applyBorder="1"/>
    <xf numFmtId="0" fontId="10" fillId="0" borderId="10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4" fillId="0" borderId="2" xfId="3" applyFont="1" applyFill="1" applyBorder="1" applyAlignment="1" applyProtection="1">
      <alignment wrapText="1"/>
    </xf>
    <xf numFmtId="0" fontId="14" fillId="0" borderId="5" xfId="2" applyFont="1" applyFill="1" applyBorder="1" applyAlignment="1" applyProtection="1">
      <alignment wrapText="1"/>
    </xf>
    <xf numFmtId="0" fontId="14" fillId="0" borderId="5" xfId="3" applyFont="1" applyFill="1" applyBorder="1" applyAlignment="1" applyProtection="1">
      <alignment wrapText="1"/>
    </xf>
    <xf numFmtId="0" fontId="10" fillId="0" borderId="0" xfId="0" applyFont="1" applyBorder="1"/>
    <xf numFmtId="0" fontId="15" fillId="0" borderId="5" xfId="3" applyFont="1" applyFill="1" applyBorder="1" applyAlignment="1" applyProtection="1">
      <alignment horizontal="left" wrapText="1"/>
    </xf>
    <xf numFmtId="0" fontId="15" fillId="0" borderId="5" xfId="3" applyFont="1" applyFill="1" applyBorder="1" applyAlignment="1" applyProtection="1">
      <alignment wrapText="1"/>
    </xf>
    <xf numFmtId="0" fontId="15" fillId="0" borderId="5" xfId="3" applyFont="1" applyFill="1" applyBorder="1" applyAlignment="1" applyProtection="1">
      <alignment horizontal="left" vertical="center" wrapText="1"/>
    </xf>
    <xf numFmtId="0" fontId="15" fillId="0" borderId="5" xfId="2" applyFont="1" applyFill="1" applyBorder="1" applyAlignment="1" applyProtection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right"/>
    </xf>
    <xf numFmtId="0" fontId="18" fillId="0" borderId="5" xfId="0" applyFont="1" applyBorder="1"/>
    <xf numFmtId="0" fontId="18" fillId="0" borderId="10" xfId="0" applyFont="1" applyBorder="1"/>
    <xf numFmtId="0" fontId="19" fillId="0" borderId="5" xfId="0" applyFont="1" applyBorder="1"/>
    <xf numFmtId="0" fontId="2" fillId="0" borderId="6" xfId="0" applyFont="1" applyBorder="1" applyAlignment="1">
      <alignment horizontal="right"/>
    </xf>
    <xf numFmtId="0" fontId="18" fillId="0" borderId="6" xfId="0" applyFont="1" applyBorder="1"/>
    <xf numFmtId="0" fontId="18" fillId="0" borderId="11" xfId="0" applyFont="1" applyBorder="1"/>
    <xf numFmtId="0" fontId="2" fillId="0" borderId="16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1" fillId="0" borderId="13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0" fillId="0" borderId="0" xfId="0"/>
    <xf numFmtId="0" fontId="5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/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/>
    <xf numFmtId="0" fontId="4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1" fillId="0" borderId="14" xfId="0" applyFont="1" applyBorder="1" applyAlignment="1">
      <alignment horizontal="left" wrapText="1"/>
    </xf>
  </cellXfs>
  <cellStyles count="4">
    <cellStyle name="Обычный" xfId="0" builtinId="0"/>
    <cellStyle name="Обычный_4 Трудовые ресурсы" xfId="1"/>
    <cellStyle name="Обычный_6 Расходы" xfId="2"/>
    <cellStyle name="Обычный_6_1 Доходы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zoomScale="110" zoomScaleNormal="110" workbookViewId="0">
      <selection activeCell="G50" sqref="G50"/>
    </sheetView>
  </sheetViews>
  <sheetFormatPr defaultColWidth="8.85546875" defaultRowHeight="12.75"/>
  <cols>
    <col min="1" max="1" width="5" style="2" customWidth="1"/>
    <col min="2" max="2" width="48.7109375" style="1" customWidth="1"/>
    <col min="3" max="3" width="14.42578125" style="2" customWidth="1"/>
    <col min="4" max="4" width="11.28515625" style="1" customWidth="1"/>
    <col min="5" max="5" width="11.85546875" style="1" customWidth="1"/>
    <col min="6" max="6" width="0.140625" style="1" hidden="1" customWidth="1"/>
    <col min="7" max="7" width="11.85546875" style="1" customWidth="1"/>
    <col min="8" max="8" width="11.7109375" style="1" customWidth="1"/>
    <col min="9" max="16384" width="8.85546875" style="1"/>
  </cols>
  <sheetData>
    <row r="1" spans="1:8" ht="13.5" customHeight="1">
      <c r="A1" s="52" t="s">
        <v>0</v>
      </c>
      <c r="B1" s="52"/>
      <c r="C1" s="52"/>
      <c r="D1" s="52"/>
      <c r="E1" s="52"/>
    </row>
    <row r="2" spans="1:8" ht="17.25" customHeight="1">
      <c r="A2" s="53" t="s">
        <v>1</v>
      </c>
      <c r="B2" s="53"/>
      <c r="C2" s="53"/>
      <c r="D2" s="53"/>
      <c r="E2" s="53"/>
    </row>
    <row r="3" spans="1:8" ht="17.25" customHeight="1">
      <c r="A3" s="53" t="s">
        <v>78</v>
      </c>
      <c r="B3" s="53"/>
      <c r="C3" s="53"/>
      <c r="D3" s="53"/>
      <c r="E3" s="53"/>
    </row>
    <row r="4" spans="1:8" ht="13.5" customHeight="1">
      <c r="A4" s="54" t="s">
        <v>2</v>
      </c>
      <c r="B4" s="54"/>
      <c r="C4" s="54"/>
      <c r="D4" s="54"/>
      <c r="E4" s="54"/>
    </row>
    <row r="5" spans="1:8" ht="17.45" customHeight="1">
      <c r="A5" s="55" t="s">
        <v>80</v>
      </c>
      <c r="B5" s="55"/>
      <c r="C5" s="55"/>
      <c r="D5" s="55"/>
      <c r="E5" s="55"/>
    </row>
    <row r="6" spans="1:8" ht="13.5" customHeight="1" thickBot="1">
      <c r="E6" s="3"/>
    </row>
    <row r="7" spans="1:8" ht="24" customHeight="1">
      <c r="A7" s="67" t="s">
        <v>3</v>
      </c>
      <c r="B7" s="69" t="s">
        <v>4</v>
      </c>
      <c r="C7" s="71" t="s">
        <v>5</v>
      </c>
      <c r="D7" s="60" t="s">
        <v>81</v>
      </c>
      <c r="E7" s="62" t="s">
        <v>6</v>
      </c>
      <c r="F7" s="60" t="s">
        <v>82</v>
      </c>
      <c r="G7" s="60" t="s">
        <v>83</v>
      </c>
      <c r="H7" s="62" t="s">
        <v>6</v>
      </c>
    </row>
    <row r="8" spans="1:8" ht="30" customHeight="1" thickBot="1">
      <c r="A8" s="68"/>
      <c r="B8" s="70"/>
      <c r="C8" s="72"/>
      <c r="D8" s="61"/>
      <c r="E8" s="63"/>
      <c r="F8" s="61"/>
      <c r="G8" s="61"/>
      <c r="H8" s="63"/>
    </row>
    <row r="9" spans="1:8" ht="15" customHeight="1" thickBot="1">
      <c r="A9" s="64" t="s">
        <v>7</v>
      </c>
      <c r="B9" s="65"/>
      <c r="C9" s="65"/>
      <c r="D9" s="73"/>
      <c r="E9" s="74"/>
    </row>
    <row r="10" spans="1:8" ht="25.5">
      <c r="A10" s="4" t="s">
        <v>8</v>
      </c>
      <c r="B10" s="5" t="s">
        <v>9</v>
      </c>
      <c r="C10" s="6" t="s">
        <v>10</v>
      </c>
      <c r="D10" s="7">
        <v>3001</v>
      </c>
      <c r="E10" s="8"/>
      <c r="F10" s="7">
        <v>3002</v>
      </c>
      <c r="G10" s="12">
        <v>3003</v>
      </c>
      <c r="H10" s="12"/>
    </row>
    <row r="11" spans="1:8">
      <c r="A11" s="9" t="s">
        <v>11</v>
      </c>
      <c r="B11" s="10" t="s">
        <v>12</v>
      </c>
      <c r="C11" s="11" t="s">
        <v>10</v>
      </c>
      <c r="D11" s="12" t="s">
        <v>79</v>
      </c>
      <c r="E11" s="13"/>
      <c r="F11" s="12" t="s">
        <v>79</v>
      </c>
      <c r="G11" s="12" t="s">
        <v>79</v>
      </c>
      <c r="H11" s="12"/>
    </row>
    <row r="12" spans="1:8">
      <c r="A12" s="9" t="s">
        <v>13</v>
      </c>
      <c r="B12" s="10" t="s">
        <v>14</v>
      </c>
      <c r="C12" s="11" t="s">
        <v>10</v>
      </c>
      <c r="D12" s="12" t="s">
        <v>79</v>
      </c>
      <c r="E12" s="13"/>
      <c r="F12" s="12" t="s">
        <v>79</v>
      </c>
      <c r="G12" s="12" t="s">
        <v>79</v>
      </c>
      <c r="H12" s="12"/>
    </row>
    <row r="13" spans="1:8">
      <c r="A13" s="9" t="s">
        <v>15</v>
      </c>
      <c r="B13" s="10" t="s">
        <v>16</v>
      </c>
      <c r="C13" s="11" t="s">
        <v>10</v>
      </c>
      <c r="D13" s="12"/>
      <c r="E13" s="47"/>
      <c r="F13" s="12"/>
      <c r="G13" s="47"/>
      <c r="H13" s="12"/>
    </row>
    <row r="14" spans="1:8">
      <c r="A14" s="14" t="s">
        <v>17</v>
      </c>
      <c r="B14" s="10" t="s">
        <v>18</v>
      </c>
      <c r="C14" s="15" t="s">
        <v>19</v>
      </c>
      <c r="D14" s="12"/>
      <c r="E14" s="13"/>
      <c r="F14" s="12"/>
      <c r="G14" s="13"/>
      <c r="H14" s="12"/>
    </row>
    <row r="15" spans="1:8">
      <c r="A15" s="9" t="s">
        <v>20</v>
      </c>
      <c r="B15" s="10" t="s">
        <v>21</v>
      </c>
      <c r="C15" s="15" t="s">
        <v>19</v>
      </c>
      <c r="D15" s="12"/>
      <c r="E15" s="13"/>
      <c r="F15" s="12"/>
      <c r="G15" s="13"/>
      <c r="H15" s="12"/>
    </row>
    <row r="16" spans="1:8">
      <c r="A16" s="14" t="s">
        <v>22</v>
      </c>
      <c r="B16" s="10" t="s">
        <v>23</v>
      </c>
      <c r="C16" s="15" t="s">
        <v>19</v>
      </c>
      <c r="D16" s="12"/>
      <c r="E16" s="13"/>
      <c r="F16" s="12"/>
      <c r="G16" s="13"/>
      <c r="H16" s="12"/>
    </row>
    <row r="17" spans="1:8" ht="13.5" customHeight="1" thickBot="1">
      <c r="A17" s="16" t="s">
        <v>24</v>
      </c>
      <c r="B17" s="17" t="s">
        <v>25</v>
      </c>
      <c r="C17" s="15" t="s">
        <v>19</v>
      </c>
      <c r="D17" s="18"/>
      <c r="E17" s="43"/>
      <c r="F17" s="18"/>
      <c r="G17" s="43"/>
      <c r="H17" s="18"/>
    </row>
    <row r="18" spans="1:8" ht="39" customHeight="1" thickBot="1">
      <c r="A18" s="64" t="s">
        <v>84</v>
      </c>
      <c r="B18" s="65"/>
      <c r="C18" s="65"/>
      <c r="D18" s="65"/>
      <c r="E18" s="65"/>
      <c r="F18" s="65"/>
      <c r="G18" s="65"/>
      <c r="H18" s="66"/>
    </row>
    <row r="19" spans="1:8" ht="25.9" customHeight="1">
      <c r="A19" s="75" t="s">
        <v>26</v>
      </c>
      <c r="B19" s="20" t="s">
        <v>27</v>
      </c>
      <c r="C19" s="21" t="s">
        <v>10</v>
      </c>
      <c r="D19" s="22">
        <v>776</v>
      </c>
      <c r="E19" s="23"/>
      <c r="F19" s="22">
        <v>777</v>
      </c>
      <c r="G19" s="23">
        <v>776</v>
      </c>
      <c r="H19" s="22"/>
    </row>
    <row r="20" spans="1:8" ht="11.25" customHeight="1">
      <c r="A20" s="76"/>
      <c r="B20" s="56" t="s">
        <v>28</v>
      </c>
      <c r="C20" s="57"/>
      <c r="D20" s="57"/>
      <c r="E20" s="78"/>
    </row>
    <row r="21" spans="1:8">
      <c r="A21" s="76"/>
      <c r="B21" s="25" t="s">
        <v>29</v>
      </c>
      <c r="C21" s="11" t="s">
        <v>10</v>
      </c>
      <c r="D21" s="12">
        <v>101</v>
      </c>
      <c r="E21" s="13"/>
      <c r="F21" s="12">
        <v>101</v>
      </c>
      <c r="G21" s="12">
        <v>101</v>
      </c>
      <c r="H21" s="12"/>
    </row>
    <row r="22" spans="1:8">
      <c r="A22" s="76"/>
      <c r="B22" s="25" t="s">
        <v>30</v>
      </c>
      <c r="C22" s="11" t="s">
        <v>10</v>
      </c>
      <c r="D22" s="12">
        <v>274</v>
      </c>
      <c r="E22" s="13"/>
      <c r="F22" s="12">
        <v>274</v>
      </c>
      <c r="G22" s="12">
        <v>274</v>
      </c>
      <c r="H22" s="12"/>
    </row>
    <row r="23" spans="1:8">
      <c r="A23" s="76"/>
      <c r="B23" s="25" t="s">
        <v>31</v>
      </c>
      <c r="C23" s="11" t="s">
        <v>10</v>
      </c>
      <c r="D23" s="12">
        <v>45</v>
      </c>
      <c r="E23" s="13"/>
      <c r="F23" s="12">
        <v>45</v>
      </c>
      <c r="G23" s="12">
        <v>45</v>
      </c>
      <c r="H23" s="12"/>
    </row>
    <row r="24" spans="1:8" ht="12.75" customHeight="1">
      <c r="A24" s="76"/>
      <c r="B24" s="25" t="s">
        <v>32</v>
      </c>
      <c r="C24" s="11" t="s">
        <v>10</v>
      </c>
      <c r="D24" s="12">
        <v>70</v>
      </c>
      <c r="E24" s="13"/>
      <c r="F24" s="12">
        <v>70</v>
      </c>
      <c r="G24" s="12">
        <v>70</v>
      </c>
      <c r="H24" s="12"/>
    </row>
    <row r="25" spans="1:8">
      <c r="A25" s="76"/>
      <c r="B25" s="25" t="s">
        <v>33</v>
      </c>
      <c r="C25" s="11" t="s">
        <v>10</v>
      </c>
      <c r="D25" s="12">
        <v>83</v>
      </c>
      <c r="E25" s="13"/>
      <c r="F25" s="12">
        <v>83</v>
      </c>
      <c r="G25" s="12">
        <v>83</v>
      </c>
      <c r="H25" s="12"/>
    </row>
    <row r="26" spans="1:8" ht="37.5" customHeight="1">
      <c r="A26" s="76"/>
      <c r="B26" s="25" t="s">
        <v>34</v>
      </c>
      <c r="C26" s="11" t="s">
        <v>10</v>
      </c>
      <c r="D26" s="12">
        <v>123</v>
      </c>
      <c r="E26" s="13"/>
      <c r="F26" s="12">
        <v>123</v>
      </c>
      <c r="G26" s="12">
        <v>123</v>
      </c>
      <c r="H26" s="12"/>
    </row>
    <row r="27" spans="1:8">
      <c r="A27" s="76"/>
      <c r="B27" s="25" t="s">
        <v>35</v>
      </c>
      <c r="C27" s="11" t="s">
        <v>10</v>
      </c>
      <c r="D27" s="12">
        <v>11</v>
      </c>
      <c r="E27" s="13"/>
      <c r="F27" s="12">
        <v>11</v>
      </c>
      <c r="G27" s="12">
        <v>11</v>
      </c>
      <c r="H27" s="12"/>
    </row>
    <row r="28" spans="1:8">
      <c r="A28" s="76"/>
      <c r="B28" s="25" t="s">
        <v>36</v>
      </c>
      <c r="C28" s="11" t="s">
        <v>10</v>
      </c>
      <c r="D28" s="12">
        <v>33</v>
      </c>
      <c r="E28" s="13"/>
      <c r="F28" s="12">
        <v>33</v>
      </c>
      <c r="G28" s="12">
        <v>33</v>
      </c>
      <c r="H28" s="12"/>
    </row>
    <row r="29" spans="1:8">
      <c r="A29" s="76"/>
      <c r="B29" s="25" t="s">
        <v>37</v>
      </c>
      <c r="C29" s="11" t="s">
        <v>10</v>
      </c>
      <c r="D29" s="12">
        <v>21</v>
      </c>
      <c r="E29" s="13"/>
      <c r="F29" s="12">
        <v>21</v>
      </c>
      <c r="G29" s="12">
        <v>21</v>
      </c>
      <c r="H29" s="12"/>
    </row>
    <row r="30" spans="1:8" ht="25.5">
      <c r="A30" s="76"/>
      <c r="B30" s="25" t="s">
        <v>38</v>
      </c>
      <c r="C30" s="11" t="s">
        <v>10</v>
      </c>
      <c r="D30" s="12">
        <v>8</v>
      </c>
      <c r="E30" s="13"/>
      <c r="F30" s="12">
        <v>8</v>
      </c>
      <c r="G30" s="12">
        <v>8</v>
      </c>
      <c r="H30" s="12"/>
    </row>
    <row r="31" spans="1:8" ht="25.5">
      <c r="A31" s="77"/>
      <c r="B31" s="25" t="s">
        <v>39</v>
      </c>
      <c r="C31" s="11" t="s">
        <v>10</v>
      </c>
      <c r="D31" s="12">
        <v>7</v>
      </c>
      <c r="E31" s="13"/>
      <c r="F31" s="12">
        <v>7</v>
      </c>
      <c r="G31" s="12">
        <v>7</v>
      </c>
      <c r="H31" s="12"/>
    </row>
    <row r="32" spans="1:8" ht="34.9" customHeight="1" thickBot="1">
      <c r="A32" s="58" t="s">
        <v>85</v>
      </c>
      <c r="B32" s="59"/>
      <c r="C32" s="59"/>
      <c r="D32" s="59"/>
      <c r="E32" s="59"/>
      <c r="F32" s="59"/>
      <c r="G32" s="59"/>
      <c r="H32" s="59"/>
    </row>
    <row r="33" spans="1:8" ht="15" customHeight="1">
      <c r="A33" s="75" t="s">
        <v>42</v>
      </c>
      <c r="B33" s="31" t="s">
        <v>43</v>
      </c>
      <c r="C33" s="29" t="s">
        <v>41</v>
      </c>
      <c r="D33" s="45">
        <f>D35+D42</f>
        <v>14844.199999999999</v>
      </c>
      <c r="E33" s="23">
        <v>3.9</v>
      </c>
      <c r="F33" s="45">
        <f t="shared" ref="F33" si="0">F35+F42</f>
        <v>-14772.599999999999</v>
      </c>
      <c r="G33" s="49">
        <f>G35+G42</f>
        <v>38166.300000000003</v>
      </c>
      <c r="H33" s="45"/>
    </row>
    <row r="34" spans="1:8">
      <c r="A34" s="51"/>
      <c r="B34" s="56" t="s">
        <v>40</v>
      </c>
      <c r="C34" s="57"/>
      <c r="D34" s="57"/>
      <c r="E34" s="57"/>
      <c r="F34" s="57"/>
      <c r="G34" s="57"/>
      <c r="H34" s="57"/>
    </row>
    <row r="35" spans="1:8" ht="13.5">
      <c r="A35" s="51"/>
      <c r="B35" s="32" t="s">
        <v>44</v>
      </c>
      <c r="C35" s="26" t="s">
        <v>41</v>
      </c>
      <c r="D35" s="46">
        <f>D37+D38+D39+D40</f>
        <v>4389.8999999999996</v>
      </c>
      <c r="E35" s="13">
        <v>3.9</v>
      </c>
      <c r="F35" s="46">
        <f t="shared" ref="F35" si="1">F37+F38+F39+F40</f>
        <v>-4348.2999999999993</v>
      </c>
      <c r="G35" s="48">
        <f>G37+G38+G39+G40+G41</f>
        <v>17738.3</v>
      </c>
      <c r="H35" s="46">
        <v>20.2</v>
      </c>
    </row>
    <row r="36" spans="1:8">
      <c r="A36" s="51"/>
      <c r="B36" s="10" t="s">
        <v>40</v>
      </c>
      <c r="C36" s="26"/>
      <c r="D36" s="12"/>
      <c r="E36" s="13"/>
      <c r="F36" s="12"/>
      <c r="G36" s="13"/>
      <c r="H36" s="12"/>
    </row>
    <row r="37" spans="1:8">
      <c r="A37" s="51"/>
      <c r="B37" s="10" t="s">
        <v>45</v>
      </c>
      <c r="C37" s="26" t="s">
        <v>41</v>
      </c>
      <c r="D37" s="12">
        <v>2222.6999999999998</v>
      </c>
      <c r="E37" s="13">
        <v>10.7</v>
      </c>
      <c r="F37" s="12">
        <v>-2201.3000000000002</v>
      </c>
      <c r="G37" s="13">
        <v>5052.3</v>
      </c>
      <c r="H37" s="12">
        <v>10.3</v>
      </c>
    </row>
    <row r="38" spans="1:8" ht="12.75" customHeight="1">
      <c r="A38" s="51"/>
      <c r="B38" s="10" t="s">
        <v>46</v>
      </c>
      <c r="C38" s="26" t="s">
        <v>41</v>
      </c>
      <c r="D38" s="12">
        <v>4.9000000000000004</v>
      </c>
      <c r="E38" s="13">
        <v>0</v>
      </c>
      <c r="F38" s="12">
        <v>-4.9000000000000004</v>
      </c>
      <c r="G38" s="13">
        <v>80</v>
      </c>
      <c r="H38" s="12">
        <v>0</v>
      </c>
    </row>
    <row r="39" spans="1:8">
      <c r="A39" s="51"/>
      <c r="B39" s="10" t="s">
        <v>47</v>
      </c>
      <c r="C39" s="26" t="s">
        <v>41</v>
      </c>
      <c r="D39" s="12">
        <v>2160.9</v>
      </c>
      <c r="E39" s="13">
        <v>10.1</v>
      </c>
      <c r="F39" s="12">
        <v>-2140.6999999999998</v>
      </c>
      <c r="G39" s="13">
        <v>12600</v>
      </c>
      <c r="H39" s="12">
        <v>24.7</v>
      </c>
    </row>
    <row r="40" spans="1:8" ht="11.25" customHeight="1">
      <c r="A40" s="51"/>
      <c r="B40" s="10" t="s">
        <v>48</v>
      </c>
      <c r="C40" s="26" t="s">
        <v>41</v>
      </c>
      <c r="D40" s="12">
        <v>1.4</v>
      </c>
      <c r="E40" s="13">
        <v>0</v>
      </c>
      <c r="F40" s="12">
        <v>-1.4</v>
      </c>
      <c r="G40" s="13">
        <v>6</v>
      </c>
      <c r="H40" s="12">
        <v>-75</v>
      </c>
    </row>
    <row r="41" spans="1:8" ht="27" customHeight="1">
      <c r="A41" s="51"/>
      <c r="B41" s="10" t="s">
        <v>49</v>
      </c>
      <c r="C41" s="26" t="s">
        <v>41</v>
      </c>
      <c r="D41" s="12">
        <v>0</v>
      </c>
      <c r="E41" s="13">
        <v>0</v>
      </c>
      <c r="F41" s="12">
        <v>0</v>
      </c>
      <c r="G41" s="13">
        <v>0</v>
      </c>
      <c r="H41" s="12">
        <v>0</v>
      </c>
    </row>
    <row r="42" spans="1:8" ht="15" customHeight="1">
      <c r="A42" s="51"/>
      <c r="B42" s="32" t="s">
        <v>50</v>
      </c>
      <c r="C42" s="26" t="s">
        <v>41</v>
      </c>
      <c r="D42" s="46">
        <f>D43+D44+D45+D46+D47+D48</f>
        <v>10454.299999999999</v>
      </c>
      <c r="E42" s="13">
        <v>14</v>
      </c>
      <c r="F42" s="46">
        <f t="shared" ref="F42" si="2">F43+F44+F45+F46+F47+F48</f>
        <v>-10424.299999999999</v>
      </c>
      <c r="G42" s="48">
        <f>G43+G44+G45+G46+G48</f>
        <v>20428</v>
      </c>
      <c r="H42" s="46"/>
    </row>
    <row r="43" spans="1:8" ht="27.6" customHeight="1">
      <c r="A43" s="51"/>
      <c r="B43" s="10" t="s">
        <v>51</v>
      </c>
      <c r="C43" s="26" t="s">
        <v>41</v>
      </c>
      <c r="D43" s="12">
        <v>1226.0999999999999</v>
      </c>
      <c r="E43" s="13">
        <v>11</v>
      </c>
      <c r="F43" s="12">
        <v>-1204.0999999999999</v>
      </c>
      <c r="G43" s="13">
        <v>2724.4</v>
      </c>
      <c r="H43" s="12">
        <v>98.3</v>
      </c>
    </row>
    <row r="44" spans="1:8" ht="27" customHeight="1">
      <c r="A44" s="51"/>
      <c r="B44" s="33" t="s">
        <v>52</v>
      </c>
      <c r="C44" s="26" t="s">
        <v>41</v>
      </c>
      <c r="D44" s="12">
        <v>49.2</v>
      </c>
      <c r="E44" s="13">
        <v>0</v>
      </c>
      <c r="F44" s="12">
        <v>-49.2</v>
      </c>
      <c r="G44" s="13">
        <v>70</v>
      </c>
      <c r="H44" s="12">
        <v>4.0999999999999996</v>
      </c>
    </row>
    <row r="45" spans="1:8" ht="27" customHeight="1">
      <c r="A45" s="51"/>
      <c r="B45" s="34" t="s">
        <v>53</v>
      </c>
      <c r="C45" s="26" t="s">
        <v>41</v>
      </c>
      <c r="D45" s="12">
        <v>7.2</v>
      </c>
      <c r="E45" s="13">
        <v>0</v>
      </c>
      <c r="F45" s="12">
        <v>-7.2</v>
      </c>
      <c r="G45" s="13">
        <v>7.2</v>
      </c>
      <c r="H45" s="12">
        <v>0</v>
      </c>
    </row>
    <row r="46" spans="1:8" ht="16.149999999999999" customHeight="1">
      <c r="A46" s="51"/>
      <c r="B46" s="1" t="s">
        <v>54</v>
      </c>
      <c r="C46" s="26" t="s">
        <v>41</v>
      </c>
      <c r="D46" s="12">
        <v>0</v>
      </c>
      <c r="E46" s="13">
        <v>0</v>
      </c>
      <c r="F46" s="12">
        <v>0</v>
      </c>
      <c r="G46" s="13">
        <v>18.2</v>
      </c>
      <c r="H46" s="12">
        <v>0</v>
      </c>
    </row>
    <row r="47" spans="1:8">
      <c r="A47" s="51"/>
      <c r="B47" s="35" t="s">
        <v>55</v>
      </c>
      <c r="C47" s="26" t="s">
        <v>41</v>
      </c>
      <c r="D47" s="12"/>
      <c r="E47" s="13"/>
      <c r="F47" s="12"/>
      <c r="G47" s="13"/>
      <c r="H47" s="12"/>
    </row>
    <row r="48" spans="1:8" ht="28.9" customHeight="1">
      <c r="A48" s="51"/>
      <c r="B48" s="35" t="s">
        <v>56</v>
      </c>
      <c r="C48" s="26" t="s">
        <v>41</v>
      </c>
      <c r="D48" s="12">
        <v>9171.7999999999993</v>
      </c>
      <c r="E48" s="13">
        <v>4</v>
      </c>
      <c r="F48" s="12">
        <v>-9163.7999999999993</v>
      </c>
      <c r="G48" s="13">
        <v>17608.2</v>
      </c>
      <c r="H48" s="12"/>
    </row>
    <row r="49" spans="1:8" ht="11.45" customHeight="1">
      <c r="A49" s="50" t="s">
        <v>57</v>
      </c>
      <c r="B49" s="36" t="s">
        <v>58</v>
      </c>
      <c r="C49" s="26" t="s">
        <v>41</v>
      </c>
      <c r="D49" s="44">
        <f>SUM(D50:D62)</f>
        <v>15901.200000000003</v>
      </c>
      <c r="E49" s="13">
        <v>11.3</v>
      </c>
      <c r="F49" s="44">
        <f t="shared" ref="F49" si="3">SUM(F50:F62)</f>
        <v>-15568.000000000002</v>
      </c>
      <c r="G49" s="48">
        <f>G50+G51+G52+G53+G54+G55+G56+G57+G59+G60+G61+G62</f>
        <v>38289.5</v>
      </c>
      <c r="H49" s="44"/>
    </row>
    <row r="50" spans="1:8" ht="12" customHeight="1">
      <c r="A50" s="51"/>
      <c r="B50" s="10" t="s">
        <v>59</v>
      </c>
      <c r="C50" s="26" t="s">
        <v>41</v>
      </c>
      <c r="D50" s="12">
        <v>5617.7</v>
      </c>
      <c r="E50" s="13">
        <v>14.2</v>
      </c>
      <c r="F50" s="12">
        <v>-5589.3</v>
      </c>
      <c r="G50" s="13">
        <v>10891.5</v>
      </c>
      <c r="H50" s="12"/>
    </row>
    <row r="51" spans="1:8" ht="12.6" customHeight="1">
      <c r="A51" s="51"/>
      <c r="B51" s="37" t="s">
        <v>60</v>
      </c>
      <c r="C51" s="26" t="s">
        <v>41</v>
      </c>
      <c r="D51" s="12">
        <v>134.5</v>
      </c>
      <c r="E51" s="13">
        <v>60.3</v>
      </c>
      <c r="F51" s="12">
        <v>-13.9</v>
      </c>
      <c r="G51" s="13">
        <v>297.39999999999998</v>
      </c>
      <c r="H51" s="12">
        <v>6.8</v>
      </c>
    </row>
    <row r="52" spans="1:8" ht="25.9" customHeight="1">
      <c r="A52" s="51"/>
      <c r="B52" s="38" t="s">
        <v>61</v>
      </c>
      <c r="C52" s="26" t="s">
        <v>41</v>
      </c>
      <c r="D52" s="12">
        <v>2.6</v>
      </c>
      <c r="E52" s="13">
        <v>0</v>
      </c>
      <c r="F52" s="12">
        <v>-2.6</v>
      </c>
      <c r="G52" s="13">
        <v>23</v>
      </c>
      <c r="H52" s="12"/>
    </row>
    <row r="53" spans="1:8" ht="12" customHeight="1">
      <c r="A53" s="51"/>
      <c r="B53" s="37" t="s">
        <v>62</v>
      </c>
      <c r="C53" s="26" t="s">
        <v>41</v>
      </c>
      <c r="D53" s="12">
        <v>4011.3</v>
      </c>
      <c r="E53" s="13">
        <v>76.8</v>
      </c>
      <c r="F53" s="12">
        <v>-3857.7</v>
      </c>
      <c r="G53" s="13">
        <v>8100</v>
      </c>
      <c r="H53" s="12">
        <v>19.3</v>
      </c>
    </row>
    <row r="54" spans="1:8" ht="12" customHeight="1">
      <c r="A54" s="51"/>
      <c r="B54" s="37" t="s">
        <v>63</v>
      </c>
      <c r="C54" s="26" t="s">
        <v>41</v>
      </c>
      <c r="D54" s="12">
        <v>3193</v>
      </c>
      <c r="E54" s="13">
        <v>3</v>
      </c>
      <c r="F54" s="12">
        <v>-3187</v>
      </c>
      <c r="G54" s="13">
        <v>12634.8</v>
      </c>
      <c r="H54" s="12"/>
    </row>
    <row r="55" spans="1:8">
      <c r="A55" s="51"/>
      <c r="B55" s="37" t="s">
        <v>64</v>
      </c>
      <c r="C55" s="26" t="s">
        <v>41</v>
      </c>
      <c r="D55" s="12">
        <v>0</v>
      </c>
      <c r="E55" s="13">
        <v>0</v>
      </c>
      <c r="F55" s="12">
        <v>0</v>
      </c>
      <c r="G55" s="13">
        <v>0</v>
      </c>
      <c r="H55" s="12"/>
    </row>
    <row r="56" spans="1:8" ht="13.9" customHeight="1">
      <c r="A56" s="51"/>
      <c r="B56" s="37" t="s">
        <v>65</v>
      </c>
      <c r="C56" s="26" t="s">
        <v>41</v>
      </c>
      <c r="D56" s="12">
        <v>0</v>
      </c>
      <c r="E56" s="13">
        <v>0</v>
      </c>
      <c r="F56" s="12">
        <v>0</v>
      </c>
      <c r="G56" s="13">
        <v>0</v>
      </c>
      <c r="H56" s="12"/>
    </row>
    <row r="57" spans="1:8" ht="12.75" customHeight="1">
      <c r="A57" s="51"/>
      <c r="B57" s="39" t="s">
        <v>66</v>
      </c>
      <c r="C57" s="26" t="s">
        <v>41</v>
      </c>
      <c r="D57" s="12">
        <v>2716.3</v>
      </c>
      <c r="E57" s="30">
        <v>12.3</v>
      </c>
      <c r="F57" s="12">
        <v>-2691.7</v>
      </c>
      <c r="G57" s="30">
        <v>5845.8</v>
      </c>
      <c r="H57" s="12">
        <v>14.3</v>
      </c>
    </row>
    <row r="58" spans="1:8" ht="12.75" customHeight="1">
      <c r="A58" s="51"/>
      <c r="B58" s="38" t="s">
        <v>67</v>
      </c>
      <c r="C58" s="26" t="s">
        <v>41</v>
      </c>
      <c r="D58" s="12"/>
      <c r="E58" s="13"/>
      <c r="F58" s="12"/>
      <c r="G58" s="13"/>
      <c r="H58" s="12"/>
    </row>
    <row r="59" spans="1:8" ht="12.75" customHeight="1">
      <c r="A59" s="51"/>
      <c r="B59" s="38" t="s">
        <v>68</v>
      </c>
      <c r="C59" s="26" t="s">
        <v>41</v>
      </c>
      <c r="D59" s="12">
        <v>223.2</v>
      </c>
      <c r="E59" s="13">
        <v>0</v>
      </c>
      <c r="F59" s="12">
        <v>-223.2</v>
      </c>
      <c r="G59" s="13">
        <v>447</v>
      </c>
      <c r="H59" s="12">
        <v>88.1</v>
      </c>
    </row>
    <row r="60" spans="1:8" ht="12.75" customHeight="1">
      <c r="A60" s="51"/>
      <c r="B60" s="38" t="s">
        <v>69</v>
      </c>
      <c r="C60" s="26" t="s">
        <v>41</v>
      </c>
      <c r="D60" s="12">
        <v>0</v>
      </c>
      <c r="E60" s="13">
        <v>0</v>
      </c>
      <c r="F60" s="12">
        <v>0</v>
      </c>
      <c r="G60" s="13">
        <v>0</v>
      </c>
      <c r="H60" s="12">
        <v>0</v>
      </c>
    </row>
    <row r="61" spans="1:8" ht="13.5" customHeight="1">
      <c r="A61" s="51"/>
      <c r="B61" s="38" t="s">
        <v>70</v>
      </c>
      <c r="C61" s="26" t="s">
        <v>41</v>
      </c>
      <c r="D61" s="12">
        <v>0</v>
      </c>
      <c r="E61" s="13">
        <v>0</v>
      </c>
      <c r="F61" s="12">
        <v>0</v>
      </c>
      <c r="G61" s="13">
        <v>0</v>
      </c>
      <c r="H61" s="12">
        <v>0</v>
      </c>
    </row>
    <row r="62" spans="1:8" ht="13.5" customHeight="1">
      <c r="A62" s="51"/>
      <c r="B62" s="38" t="s">
        <v>71</v>
      </c>
      <c r="C62" s="26" t="s">
        <v>41</v>
      </c>
      <c r="D62" s="12">
        <v>2.6</v>
      </c>
      <c r="E62" s="13">
        <v>0</v>
      </c>
      <c r="F62" s="12">
        <v>-2.6</v>
      </c>
      <c r="G62" s="13">
        <v>50</v>
      </c>
      <c r="H62" s="12">
        <v>-1.4</v>
      </c>
    </row>
    <row r="63" spans="1:8" ht="26.25" customHeight="1">
      <c r="A63" s="51"/>
      <c r="B63" s="40" t="s">
        <v>72</v>
      </c>
      <c r="C63" s="26" t="s">
        <v>41</v>
      </c>
      <c r="D63" s="12"/>
      <c r="E63" s="13"/>
      <c r="F63" s="12"/>
      <c r="G63" s="13"/>
      <c r="H63" s="12"/>
    </row>
    <row r="64" spans="1:8" ht="28.15" customHeight="1">
      <c r="A64" s="24" t="s">
        <v>73</v>
      </c>
      <c r="B64" s="10" t="s">
        <v>76</v>
      </c>
      <c r="C64" s="26" t="s">
        <v>74</v>
      </c>
      <c r="D64" s="12">
        <v>4.95</v>
      </c>
      <c r="E64" s="13">
        <v>0.4</v>
      </c>
      <c r="F64" s="12">
        <v>-4.1500000000000004</v>
      </c>
      <c r="G64" s="13">
        <v>12.2</v>
      </c>
      <c r="H64" s="12">
        <v>-102</v>
      </c>
    </row>
    <row r="65" spans="1:8" ht="26.25" thickBot="1">
      <c r="A65" s="27" t="s">
        <v>75</v>
      </c>
      <c r="B65" s="41" t="s">
        <v>77</v>
      </c>
      <c r="C65" s="28" t="s">
        <v>74</v>
      </c>
      <c r="D65" s="18">
        <v>5.3</v>
      </c>
      <c r="E65" s="19">
        <v>1.1000000000000001</v>
      </c>
      <c r="F65" s="18">
        <v>-3.1</v>
      </c>
      <c r="G65" s="19">
        <v>12.75</v>
      </c>
      <c r="H65" s="18">
        <v>-87.9</v>
      </c>
    </row>
    <row r="66" spans="1:8" ht="15" customHeight="1">
      <c r="A66" s="42"/>
    </row>
    <row r="67" spans="1:8" ht="24" customHeight="1">
      <c r="A67" s="42"/>
    </row>
    <row r="68" spans="1:8">
      <c r="A68" s="42"/>
    </row>
    <row r="69" spans="1:8">
      <c r="A69" s="42"/>
    </row>
    <row r="75" spans="1:8" ht="10.5" customHeight="1"/>
    <row r="76" spans="1:8" ht="11.25" customHeight="1"/>
    <row r="77" spans="1:8" ht="11.25" customHeight="1"/>
    <row r="78" spans="1:8" ht="11.25" customHeight="1"/>
    <row r="79" spans="1:8" ht="11.25" customHeight="1"/>
    <row r="82" ht="25.5" customHeight="1"/>
    <row r="83" ht="12.75" customHeight="1"/>
    <row r="174" ht="37.9" customHeight="1"/>
    <row r="185" ht="13.15" customHeight="1"/>
    <row r="186" ht="65.45" customHeight="1"/>
    <row r="187" ht="13.9" customHeight="1"/>
    <row r="188" ht="13.9" customHeight="1"/>
    <row r="189" ht="13.9" customHeight="1"/>
    <row r="190" ht="13.9" customHeight="1"/>
    <row r="191" ht="13.9" customHeight="1"/>
    <row r="192" ht="13.9" customHeight="1"/>
    <row r="193" ht="13.9" customHeight="1"/>
    <row r="197" ht="13.9" customHeight="1"/>
    <row r="199" ht="12" customHeight="1"/>
    <row r="203" ht="13.9" customHeight="1"/>
    <row r="204" ht="64.900000000000006" customHeight="1"/>
    <row r="210" ht="13.9" customHeight="1"/>
    <row r="213" ht="14.45" customHeight="1"/>
    <row r="241" ht="13.15" customHeight="1"/>
    <row r="270" ht="13.9" customHeight="1"/>
    <row r="279" ht="40.15" customHeight="1"/>
    <row r="286" ht="13.9" customHeight="1"/>
    <row r="291" ht="14.45" customHeight="1"/>
    <row r="292" ht="24.6" customHeight="1"/>
  </sheetData>
  <mergeCells count="21">
    <mergeCell ref="E7:E8"/>
    <mergeCell ref="A9:E9"/>
    <mergeCell ref="A19:A31"/>
    <mergeCell ref="B20:E20"/>
    <mergeCell ref="A33:A48"/>
    <mergeCell ref="A49:A63"/>
    <mergeCell ref="A1:E1"/>
    <mergeCell ref="A2:E2"/>
    <mergeCell ref="A3:E3"/>
    <mergeCell ref="A4:E4"/>
    <mergeCell ref="A5:E5"/>
    <mergeCell ref="B34:H34"/>
    <mergeCell ref="A32:H32"/>
    <mergeCell ref="F7:F8"/>
    <mergeCell ref="G7:G8"/>
    <mergeCell ref="H7:H8"/>
    <mergeCell ref="A18:H18"/>
    <mergeCell ref="A7:A8"/>
    <mergeCell ref="B7:B8"/>
    <mergeCell ref="C7:C8"/>
    <mergeCell ref="D7:D8"/>
  </mergeCells>
  <phoneticPr fontId="17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Администрация МО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Комитет экономики</dc:creator>
  <cp:lastModifiedBy>user</cp:lastModifiedBy>
  <cp:lastPrinted>2018-05-21T13:03:28Z</cp:lastPrinted>
  <dcterms:created xsi:type="dcterms:W3CDTF">2012-01-17T05:32:51Z</dcterms:created>
  <dcterms:modified xsi:type="dcterms:W3CDTF">2021-11-14T10:03:54Z</dcterms:modified>
</cp:coreProperties>
</file>